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kgoginashvili\Desktop\goguadze\"/>
    </mc:Choice>
  </mc:AlternateContent>
  <bookViews>
    <workbookView xWindow="0" yWindow="0" windowWidth="24000" windowHeight="9630" activeTab="1"/>
  </bookViews>
  <sheets>
    <sheet name="თავფურცელი" sheetId="9" r:id="rId1"/>
    <sheet name="1საწოლები, დაყოვნება, დატვირთვა" sheetId="1" r:id="rId2"/>
    <sheet name="2. ძირითადი ნოზოლოგიები" sheetId="2" r:id="rId3"/>
    <sheet name=" 3. სერვისების ჩამონათვალი" sheetId="6" r:id="rId4"/>
    <sheet name="4.ადამიანური რესურსები" sheetId="4" r:id="rId5"/>
    <sheet name="5.შენობა -ნაგებობები" sheetId="3" r:id="rId6"/>
    <sheet name="6.ფინანსური მონაცემები" sheetId="8" r:id="rId7"/>
    <sheet name="7. მართველ. ოპერირება, იურიდილი" sheetId="7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8" l="1"/>
  <c r="I15" i="8"/>
  <c r="H15" i="8"/>
  <c r="J7" i="8"/>
  <c r="I7" i="8"/>
  <c r="H7" i="8"/>
</calcChain>
</file>

<file path=xl/sharedStrings.xml><?xml version="1.0" encoding="utf-8"?>
<sst xmlns="http://schemas.openxmlformats.org/spreadsheetml/2006/main" count="314" uniqueCount="229">
  <si>
    <t>კომენტარი</t>
  </si>
  <si>
    <t>განყოფილება</t>
  </si>
  <si>
    <r>
      <t>ძირითადი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ნოზოლოგიები</t>
    </r>
  </si>
  <si>
    <t>ფინანსური მონაცემები</t>
  </si>
  <si>
    <t>სტაციონარი</t>
  </si>
  <si>
    <t>ამბულატორია</t>
  </si>
  <si>
    <t xml:space="preserve"> იჯარა</t>
  </si>
  <si>
    <t>სადაზღვევო კომპანიებიდან</t>
  </si>
  <si>
    <t>სახელმწიფო</t>
  </si>
  <si>
    <t>ჯამი</t>
  </si>
  <si>
    <t>გაწერილი პაციენტების რაოდენობა</t>
  </si>
  <si>
    <t>ნებართვის კოდები</t>
  </si>
  <si>
    <r>
      <t>სამედიცინო საქმიანობის (სერვისების)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ჩამონათვალი</t>
    </r>
  </si>
  <si>
    <t>ათასი ლარი</t>
  </si>
  <si>
    <t>სხვა</t>
  </si>
  <si>
    <t>მონაცემთა შეგროვების ინსტრუმენტი შედგება 7 სხვადასხვა ფურცელისგან</t>
  </si>
  <si>
    <t>1. პირველი ფურცელი აგროვებს მონაცემებს დაწესებულებაში განყოფილებების მიხედვით არსებული საწოლფონდის, საწოლზე საშუალო დაყოვნების და განყოფილებების დატვირთვის შესახებ</t>
  </si>
  <si>
    <t>3. მესამე ფურცელზე ინფორმაცია უნდა შევიდეს დაწესებულების მიერ მიწოდებული სერვისების ჩამონათვალი სამედიცინო საქმიანობის ლიცენზიის/სტაციონარული დაწესებულების ნებართვის მიხედვით</t>
  </si>
  <si>
    <t>სამედიცინო საქმიანობის ლიცენზიის/სტაციონარული დაწესებულების ნებართვის მიხედვით</t>
  </si>
  <si>
    <r>
      <t xml:space="preserve"> სერვისების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ჩამონათვალი</t>
    </r>
    <r>
      <rPr>
        <b/>
        <sz val="12"/>
        <color theme="1"/>
        <rFont val="Calibri"/>
        <family val="2"/>
        <scheme val="minor"/>
      </rPr>
      <t>-</t>
    </r>
    <r>
      <rPr>
        <b/>
        <sz val="12"/>
        <color theme="1"/>
        <rFont val="Sylfaen"/>
        <family val="1"/>
      </rPr>
      <t>გადანაწილება</t>
    </r>
    <r>
      <rPr>
        <b/>
        <sz val="12"/>
        <color theme="1"/>
        <rFont val="Calibri"/>
        <family val="2"/>
        <scheme val="minor"/>
      </rPr>
      <t xml:space="preserve"> სალიცენზიო</t>
    </r>
    <r>
      <rPr>
        <b/>
        <sz val="12"/>
        <color theme="1"/>
        <rFont val="Sylfaen"/>
        <family val="1"/>
      </rPr>
      <t xml:space="preserve">   კოდების მიხედვით</t>
    </r>
  </si>
  <si>
    <t>მენეჯმენტი</t>
  </si>
  <si>
    <t xml:space="preserve">4. ფურცელი აგროვებს ინფორმაციას დაწესებულებაში განყოფილებების მიხედვით ადამიანური რესურსების შესახებ: ექიმების, უმცროსი ექიმების/ექიმის თანაშემწეების,  ექთნების, სანიტრების, </t>
  </si>
  <si>
    <t>პარაკლინიკური პერსონალის/ლაბორანტების,  და მენეჯმენტის რგოლში შემავალი პერსონალის რაოდენობა</t>
  </si>
  <si>
    <t>5.მეხუთე ფურცელზე გროვდება ინფორმაცია შენობა-ნაგებობის საერთო ფართის, შენობის ასაკის, სრული რემონტის ჩატარების წელის შესახებ</t>
  </si>
  <si>
    <t>პაციენტის მიერ ჯიბიდან გადახდილი</t>
  </si>
  <si>
    <t>6. მეექვსე ფურცელი აგროვებს ფინანსურ ინფორმაციას: დაწესებულების მთლიანი შემოსავლების შესახებ შემოსავლების წყაროების მიხედვით, ასევე სამედიცინო მომსახურების ფასებს (სოციალური მომსახურების სააგენტოს პორტალზე ატვირთული ტარიფების და შიდა სტადარტების მიხედვით)</t>
  </si>
  <si>
    <t>7. ფურცელზე გროვდება ხარისხობრივი ინფორმაცია მართველობის, ოპერირების და იურიდული საკითხების შესახებ</t>
  </si>
  <si>
    <t xml:space="preserve">პაციენტების რაოდენობა </t>
  </si>
  <si>
    <t xml:space="preserve"> ICD10 (კოდი)</t>
  </si>
  <si>
    <t xml:space="preserve"> NCSP (კოდი)</t>
  </si>
  <si>
    <t>ICPC 2 (კოდი)</t>
  </si>
  <si>
    <t>პაციენტების რაოდენობა</t>
  </si>
  <si>
    <t>ბოლო კაპიტალური რემონტის წელი</t>
  </si>
  <si>
    <t>მთლიანი სახელფასო ფონდი</t>
  </si>
  <si>
    <t>ექიმები</t>
  </si>
  <si>
    <t>ექთნები</t>
  </si>
  <si>
    <t>სხვა დანარჩენი</t>
  </si>
  <si>
    <t>სოციალური მომსახურების სააგენტოს პორტალზე ატვირთული სამედიცინო მომსახურების ტარიფები</t>
  </si>
  <si>
    <t>(ICD10, NCSP, ICPC2) კოდი</t>
  </si>
  <si>
    <t>სამედიცინო მომსახურების დასახელება</t>
  </si>
  <si>
    <t>სამედიცინო მომსახურების დაწესებულების შიდა ტარიფები</t>
  </si>
  <si>
    <t xml:space="preserve"> ყავს თუ არა დაწესებულებას სამეთვალყურეო საბჭო? </t>
  </si>
  <si>
    <t>თუ კი, ანაზღაურებადია თუ არა. მიუთითეთ წლიური ანაზღაიურების ფონდი</t>
  </si>
  <si>
    <t xml:space="preserve">გთხოვთ დანართის სახით წარმოადგინოთ მართველი რგოლის სტრუქტურა </t>
  </si>
  <si>
    <t>ვინ იღებს თანამშრომელთა დაქირავებაზე,, კონტრაქტირებაზე და  ხელფასების ოდენობის განსაზღვრაზე გადაწყვეტილებას?</t>
  </si>
  <si>
    <t>ვინ იღებს კაპიტალურ ინვესტიციებზე გადაწყვეტილებას?</t>
  </si>
  <si>
    <t>აქვს თუ არა კლინიკას უნივერსტეტებთან ურთიერთობა? (რომელ უნივერსიტეთან და რა კათედრებია)</t>
  </si>
  <si>
    <t xml:space="preserve">ვინ იღებს საიჯარო ფართების გაცემა-გაქირავებაზე  გადაწყვეტილებას? საჭიროა თუ არა დამატებითი ნებართვა ეკონომიკის სამინისტროსგან? </t>
  </si>
  <si>
    <t>2. მეორე ფურცელზე გროვდება ინფორმაცია ბოლო სამი წლის განმავლობაში 10 ყველაზე ხშირი ნოზოლოგიის ძირითადი დიაგნოზის მიხედვით (სტაციონარული (ICD10, NCSP) ამბულატორიული (ICPC2) კოდების მიხედვით პაციენტების რაოდენობის შესახებ</t>
  </si>
  <si>
    <t>გთხოვთ მიუთითოთ დაწესებულების დასახელება________________________</t>
  </si>
  <si>
    <t xml:space="preserve">სტაციონარული საწოლების საერთო რაოდენობა </t>
  </si>
  <si>
    <t>წლის განმავლობაში გატარებული საწოლდღეების საერთო რაოდენობა</t>
  </si>
  <si>
    <t>სულ წლის განმავლობაში გატარებული პაციენტების რაოდენობა</t>
  </si>
  <si>
    <t>სულ წლის განმავლობაში გარდაცვლილი პაციენტების რაოდენობა</t>
  </si>
  <si>
    <t>განყოფილება*</t>
  </si>
  <si>
    <r>
      <rPr>
        <b/>
        <sz val="11"/>
        <color theme="1"/>
        <rFont val="Calibri"/>
        <family val="2"/>
        <scheme val="minor"/>
      </rPr>
      <t>სვეტი განყოფილება*:</t>
    </r>
    <r>
      <rPr>
        <sz val="11"/>
        <color theme="1"/>
        <rFont val="Calibri"/>
        <family val="2"/>
        <scheme val="minor"/>
      </rPr>
      <t xml:space="preserve"> გთხოვთ  საავადმყოფოში არსებული ყველა განყოფილება მიუთითოთ  ცალ-ცალკე მწკრივში</t>
    </r>
  </si>
  <si>
    <t>განყოფილებების მიხედვით საწოლების რაოდენობა, გატარებული პაციენტების, გაწერილი და გარდაცვლილი პაციენტების რაოდენობა (2017-2019 წწ)</t>
  </si>
  <si>
    <t>გთხოვთ მიუთითოთ ბოლო სამი წლის განმავლობაში10 ყველაზე ხშირი ნოზოლოგია ძირითადი დიაგნოზის მიხედვით (სტაციონარული (ICD10, NCSP) ამბულატორიული (ICPC2). გთხოვთ დაალაგოთ სიხშირის კლების მიხედვით</t>
  </si>
  <si>
    <t>2017 წ</t>
  </si>
  <si>
    <t>2018 წ</t>
  </si>
  <si>
    <t>2019 წ</t>
  </si>
  <si>
    <r>
      <t>ძირითადი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ნოზოლოგიები გატარებული პაციენტების რაოდენობები ICD10-ის და NCSP-ს და ICPC 2 კოდების მიხედვით</t>
    </r>
  </si>
  <si>
    <t>ადამიანური რესურსები, განყოფილებების მიხედვით ექიმების, უმცროსი ექიმების/ექიმის თანაშემწეების,  ექთნების, სანიტრების, პარაკლინიკური პერსონალის/ლაბორანტების რაოდენობა</t>
  </si>
  <si>
    <t>ექიმების რაოდენობა</t>
  </si>
  <si>
    <t>უმცროსი ექიმი /თანაშემწეების რაოდენობა</t>
  </si>
  <si>
    <t>ექთნების რაოდენობა</t>
  </si>
  <si>
    <t>სანიტრების რაოდენობა</t>
  </si>
  <si>
    <t>ლაბორანტების რაოდენობა</t>
  </si>
  <si>
    <t xml:space="preserve">სულ დაწესებულების მენეჯმენტის რგოლში შემავალი პერსონალის რაოდენობა </t>
  </si>
  <si>
    <t>რაოდენობა</t>
  </si>
  <si>
    <t>სულ დაწესებულების დამხმარე პერსონალის რაოდენობა (იჟინრები, დაცვა და ა.შ)</t>
  </si>
  <si>
    <t>შენობა ნაგებობა</t>
  </si>
  <si>
    <t xml:space="preserve"> საერთო ფართი</t>
  </si>
  <si>
    <t>შენობის აშენების წელი</t>
  </si>
  <si>
    <t xml:space="preserve">შენობა ნაგებობები - ცალკეული შენობის ფართი, ასაკი, ბოლო კაპიტალური რემონტის წელი </t>
  </si>
  <si>
    <t>ფასი  (ლარი)</t>
  </si>
  <si>
    <t>ფასი (ლარი)</t>
  </si>
  <si>
    <t>მთლიანი შემოსავლები მათ შორის</t>
  </si>
  <si>
    <t>რომელია მაკონტრელებელი სამინისტრო (რომელ სამინისტროს ბარდება წლიური ფინანსური ანგარიში? (ჯანდაცვის სამინისტრო, ეკონომიკის სამინისტრო)</t>
  </si>
  <si>
    <t>გაქვთ თუ არა წლიური ბიზნეს (განვითარების) გეგმები? თუ კი, გთხოვთ წარმოადგინოთ დანართის სახით</t>
  </si>
  <si>
    <t>ვინ იღებს გადაწყვეტილებას ახალი სერვისების განვითარების  შესახებ</t>
  </si>
  <si>
    <t>ახდენთ თუ არა დამხმარე მომსახურების შესყიდვას (რეცხვა, კვება, სამედიცინო ნარჩემენის გატანა, სამედიცინო დოკუმნტაციის წარმოება) თუ კი რომელი მომსახურების?</t>
  </si>
  <si>
    <t>მმართველობა, ოპერირება და იურიდიული საკითხები</t>
  </si>
  <si>
    <t>ნ.ყიფშიძის ცენტრალური კლინიკა</t>
  </si>
  <si>
    <t>გულის იშემიური დაავადება</t>
  </si>
  <si>
    <t>გულის სხვა დაავადებები</t>
  </si>
  <si>
    <t>გრიპი პნევმონია</t>
  </si>
  <si>
    <t>თიაქარი</t>
  </si>
  <si>
    <t>ნაწლავთასვა დაავადებები</t>
  </si>
  <si>
    <t>სანაღვლე გზებიდა პანკრეასი</t>
  </si>
  <si>
    <t>საშარდე სისტემის სხვა დაავადებები</t>
  </si>
  <si>
    <t>კანისა და კანქვეშა ქსოვილის დაავადებები</t>
  </si>
  <si>
    <t>ღვიძლის დაავადევევი</t>
  </si>
  <si>
    <t>მუხლის და წვივის ტრავმები</t>
  </si>
  <si>
    <t>I20-I25</t>
  </si>
  <si>
    <t>I30-I52</t>
  </si>
  <si>
    <t>J09-J18</t>
  </si>
  <si>
    <t>K40-K46</t>
  </si>
  <si>
    <t>K55-K63</t>
  </si>
  <si>
    <t>k80-k87</t>
  </si>
  <si>
    <t>N30-N39</t>
  </si>
  <si>
    <t>L00-L08</t>
  </si>
  <si>
    <t>k70-k77</t>
  </si>
  <si>
    <t>s80-s89</t>
  </si>
  <si>
    <t>FNDCI ;FNSD10</t>
  </si>
  <si>
    <t>FNSC10;FNSC96;FPSB20;FESB10.</t>
  </si>
  <si>
    <t>JASD10;JASF30</t>
  </si>
  <si>
    <t>JFSB43;JFSB30;JFSB46</t>
  </si>
  <si>
    <t>JKSA00;JKSA96;JKSA21;JKSA12;jlsc30</t>
  </si>
  <si>
    <t>KGDSW96;KBSV10;KCSC00;Kbsv02</t>
  </si>
  <si>
    <t>QDSA10;QCSA10;QDSE99</t>
  </si>
  <si>
    <t>JJSA41;JJSA50;JJSW96</t>
  </si>
  <si>
    <t>NGSJ63;NGSU49;NGSJ62;NGSU39</t>
  </si>
  <si>
    <t>გულის იშემიური ავადმყოფობა</t>
  </si>
  <si>
    <t>გრიპი და პნევმონია</t>
  </si>
  <si>
    <t>K20-K31</t>
  </si>
  <si>
    <t>ნაწლავთა სხვა დაავადებები</t>
  </si>
  <si>
    <t>სანაღვლე გზები და პანკრეასი</t>
  </si>
  <si>
    <t>K80-K87</t>
  </si>
  <si>
    <t>KGDSW96;KBSV10;KCSC00</t>
  </si>
  <si>
    <t>საჭმლის მომნელებელი სისტემის სიმპტომები და ნიშნები</t>
  </si>
  <si>
    <t>R10-R19</t>
  </si>
  <si>
    <t>მენჯ–ბარძაყის სახსრის და ბარძაყის დაზიანებანი</t>
  </si>
  <si>
    <t>S70-S79</t>
  </si>
  <si>
    <t>კანისა და კანქვეშა ქსოვილის ინფექციები</t>
  </si>
  <si>
    <t>პნევმონია–პნევმონია</t>
  </si>
  <si>
    <t>ეპიზოდური და პაროქსიზმური დარღვევები</t>
  </si>
  <si>
    <t>G40-G47</t>
  </si>
  <si>
    <t>JKSA00;JKSA96;JKSA21;JKSA12</t>
  </si>
  <si>
    <t>L00–L08</t>
  </si>
  <si>
    <t>ლაბორატორიული საქმიანობა – ბიოქიმიური დიაგნოსტიკა</t>
  </si>
  <si>
    <t>004466 / 18.05.2017წ</t>
  </si>
  <si>
    <t>ლაბორატორიული საქმიანობა – იმუნოლოგიური და სეროლოგიური დიაგნოსტიკა</t>
  </si>
  <si>
    <t>004467 / 18.05.2017</t>
  </si>
  <si>
    <t>ლაბორატორიული საქმიანობა – კლინიკური დიაგნოსტიკა</t>
  </si>
  <si>
    <t>004465/  18.05.2017</t>
  </si>
  <si>
    <t>სტაციონარული დაწესებულების ნებართვა</t>
  </si>
  <si>
    <t>000128 / 31.12.2010</t>
  </si>
  <si>
    <t>გადაუდებელი სამედიცინო დახმარება – EMERGENCY</t>
  </si>
  <si>
    <t>001252 / 20.05.2011</t>
  </si>
  <si>
    <t>რეანიმაცია</t>
  </si>
  <si>
    <t>000564 / 31.12.2010</t>
  </si>
  <si>
    <t>რადიოლოგიური საქმიანობა – რენტგენოლოგიური დიაგნოსტიკა</t>
  </si>
  <si>
    <t>000571 / 31.12.2010</t>
  </si>
  <si>
    <t>დიალიზი</t>
  </si>
  <si>
    <t>001253 / 20.05.2011</t>
  </si>
  <si>
    <t>ქირურგიული პროფილის საქმიანობა</t>
  </si>
  <si>
    <t>000560 / 31.12.2010</t>
  </si>
  <si>
    <t>ნეიროქირურგია</t>
  </si>
  <si>
    <t>000561 / 31.12.2010</t>
  </si>
  <si>
    <t>ოფთალმოლოგია</t>
  </si>
  <si>
    <t>000562 / 31.12.2010</t>
  </si>
  <si>
    <t>ონკოლოგია</t>
  </si>
  <si>
    <t>000563 / 31.12.2010</t>
  </si>
  <si>
    <t>ოტორინოლარინგოლოგია</t>
  </si>
  <si>
    <t>000565 / 31.12.2010</t>
  </si>
  <si>
    <t>სამეანო – გინეკოლოგიური პროფილის საქმიანობა – გინეკოლოგია</t>
  </si>
  <si>
    <t>000567 / 31.12.2010</t>
  </si>
  <si>
    <t>ინტერვენციული კარდიოლოგია</t>
  </si>
  <si>
    <t>000570 / 31.12.2010</t>
  </si>
  <si>
    <t>რადიოლოგიური საქმიანობა – კომპიუტერულ–ტომოგრაფიული კვლევა</t>
  </si>
  <si>
    <t>000572 / 31.12.2010</t>
  </si>
  <si>
    <t>რადიოლოგია</t>
  </si>
  <si>
    <t>000573 / 31.12.2010</t>
  </si>
  <si>
    <t>ფარმაკოლოგიური საშუალების კლინიკური კვლევის სანებართვო მოწმობა</t>
  </si>
  <si>
    <t>000023 / 18.11.2009</t>
  </si>
  <si>
    <t>ბირთვული და რადიაციული საქმიანობის ლიცენზია</t>
  </si>
  <si>
    <t>00180 / 08.10.2009</t>
  </si>
  <si>
    <t>საქართველოს მთავრობის 23.03.2020 წლის N184 და საქართველოს მთავრობის 23.05.2020 წლის N322 დადგენილებები</t>
  </si>
  <si>
    <t>ამბულატორიული დეპარტამენტი</t>
  </si>
  <si>
    <t>46 (აქედან 6 შტატგარეშე თანამშრომელი)</t>
  </si>
  <si>
    <t>13(აქედან 1 შტატგარეშე თანამშრომელი)</t>
  </si>
  <si>
    <t xml:space="preserve">დიაგნოსტიკური დეპარტამენტი </t>
  </si>
  <si>
    <t>19 (აქედან 1 შტატგარეშე თანამშრომელი)</t>
  </si>
  <si>
    <t>2 (აქედან 1 შტატგარეშე თანამშრომელი)</t>
  </si>
  <si>
    <t>ინფექციის კონტროლის სამსახური</t>
  </si>
  <si>
    <t>სასტერილიზაციო</t>
  </si>
  <si>
    <t>კარდიოლოგიური დეპარტამენტი</t>
  </si>
  <si>
    <t>16 (აქედან 2 შტატგარეშე თანამშრომელი)</t>
  </si>
  <si>
    <t>6 (აქედან 3 შტატგარეშე თანამშრომელი)</t>
  </si>
  <si>
    <t>ანესთეზიის და საოპერაციო დეპარტამენტი</t>
  </si>
  <si>
    <t>10 (აქედან 1 შტატგარეშე თანამშრომელი)</t>
  </si>
  <si>
    <t>29 (აქედან 2 შტატგარეშე თანამშრომელი)</t>
  </si>
  <si>
    <t>ენდოსკოპიური მედიცინის დეპარტამენტი</t>
  </si>
  <si>
    <t>4 (აქედან 1 შტატგარეშე)</t>
  </si>
  <si>
    <t>კრიტიკული მედიცინის და ინტენსიური თერაპიის  დეპარტამენტი</t>
  </si>
  <si>
    <t>6 (აქედან 4 შტატგარეშე)</t>
  </si>
  <si>
    <t>ნევროლოგიის დეპარტამენტი</t>
  </si>
  <si>
    <t>თვალის სნეულებათა დეპარტამენტი</t>
  </si>
  <si>
    <t>9 (აქედან 1 შტატგარეშე თანამშრომელი)</t>
  </si>
  <si>
    <t>ნეფროლოგიის და თირკმლის  ჩანაცვლებითი თერაპიის დეპარტამენტი</t>
  </si>
  <si>
    <t>კლინიკური ტრანსფუზიოლოგიის დეპარტამენტი</t>
  </si>
  <si>
    <t>8 (აქედან 1 შტატგარეშე თანაშმრომელი)</t>
  </si>
  <si>
    <t>ER გადაუდებელი მედიცინის დეპარტამენტი</t>
  </si>
  <si>
    <t>28 (აქედან 1 შტატგარეშე თანამშრომელი)</t>
  </si>
  <si>
    <t>11 (აქედან 2 შტატგარეშე თანამშრომელი)</t>
  </si>
  <si>
    <t>ლაბორატორია</t>
  </si>
  <si>
    <t xml:space="preserve">მულტიპროფილური სტაციონარული დეპარტამენტი </t>
  </si>
  <si>
    <t>58 (აქედან 9 შტატგარეშე თანამშრომელი)</t>
  </si>
  <si>
    <t>5 (აქედან 1 შტატგარეშე თანაშრომელი)</t>
  </si>
  <si>
    <t>ჯამი:557</t>
  </si>
  <si>
    <t>65 (აქედან 2 შტატგარეშე თანამშრომელი)</t>
  </si>
  <si>
    <t>84(აქედან 9 შტატგარეშე თანამშრომელი)</t>
  </si>
  <si>
    <t>27 (აქედან 6 შტატგარეშე თანამშრომელი)</t>
  </si>
  <si>
    <t>კლინიკა-ემერჯენსი</t>
  </si>
  <si>
    <t>ძველი კლინიკის ნაგებობა ჩაბარებულია ექსპლუატაციაში 1973 წ.ამჟამადნ არ ფუნქციონირებს.</t>
  </si>
  <si>
    <t>მარცხენამხრივი ჰემიკოლექტომია</t>
  </si>
  <si>
    <t>jfsb43</t>
  </si>
  <si>
    <t>ლაპარასკოპიული ქოლეცისტექტომია</t>
  </si>
  <si>
    <t>JKSA21</t>
  </si>
  <si>
    <t>სხვა ოპერაცია ნაღვლის ბუშტზე</t>
  </si>
  <si>
    <t>JKSA96</t>
  </si>
  <si>
    <t>მენჯ-ბარძაყის სახსრის პირველადი სრული  ჩანაცვლება პროთეზით შერეული ტექნიკის გამოყენებით</t>
  </si>
  <si>
    <t>NFSB30</t>
  </si>
  <si>
    <t>პანკრეატოდუოდენექტომია</t>
  </si>
  <si>
    <t>JLSC30</t>
  </si>
  <si>
    <t xml:space="preserve"> ნეფრექტომია</t>
  </si>
  <si>
    <t>KASC00</t>
  </si>
  <si>
    <t xml:space="preserve"> სტენტის ტრანსლუმინალური ჩადგმა შარდსაწვეთში</t>
  </si>
  <si>
    <t>KBSV02</t>
  </si>
  <si>
    <t>სხვა ოპერაცია შარდსადენზე</t>
  </si>
  <si>
    <t>KDSW96</t>
  </si>
  <si>
    <t>გულის აბერანტული კერის მაღალტექნოლოგიური აბლაცია</t>
  </si>
  <si>
    <t>fnsd10</t>
  </si>
  <si>
    <t>FNDC1A</t>
  </si>
  <si>
    <t>კორონარული ანგიოპლასტიკა</t>
  </si>
  <si>
    <t>fnsj05</t>
  </si>
  <si>
    <t>პეისმეიკერის (რიტმის წარმმართველის) იმპლანტაცია</t>
  </si>
  <si>
    <t>fpsg96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</si>
</sst>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2"/>
      <color theme="1"/>
      <name val="Sylfaen"/>
      <family val="1"/>
    </font>
    <font>
      <sz val="11"/>
      <color rgb="FF8496B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1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Sylfaen"/>
      <family val="1"/>
    </font>
    <font>
      <sz val="9"/>
      <color rgb="FF000000"/>
      <name val="Sylfaen"/>
      <family val="1"/>
    </font>
    <font>
      <b/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72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/>
    <xf numFmtId="0" fontId="0" fillId="0" borderId="0" xfId="0" applyBorder="1"/>
    <xf numFmtId="0" fontId="0" fillId="0" borderId="8" xfId="0" applyBorder="1"/>
    <xf numFmtId="0" fontId="0" fillId="0" borderId="4" xfId="0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4" xfId="0" applyBorder="1" applyAlignment="1">
      <alignment vertical="top"/>
    </xf>
    <xf numFmtId="0" fontId="0" fillId="0" borderId="10" xfId="0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vertical="top"/>
    </xf>
    <xf numFmtId="0" fontId="0" fillId="2" borderId="0" xfId="0" applyFill="1" applyBorder="1"/>
    <xf numFmtId="0" fontId="7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2" borderId="0" xfId="0" applyFont="1" applyFill="1" applyBorder="1"/>
    <xf numFmtId="0" fontId="10" fillId="2" borderId="0" xfId="0" applyFont="1" applyFill="1" applyBorder="1"/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" fillId="2" borderId="0" xfId="0" applyFont="1" applyFill="1" applyBorder="1"/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9" fillId="3" borderId="28" xfId="0" applyFont="1" applyFill="1" applyBorder="1" applyAlignment="1">
      <alignment vertical="center" wrapText="1"/>
    </xf>
    <xf numFmtId="0" fontId="9" fillId="3" borderId="29" xfId="0" applyFont="1" applyFill="1" applyBorder="1" applyAlignment="1">
      <alignment vertical="center" wrapText="1"/>
    </xf>
    <xf numFmtId="0" fontId="9" fillId="3" borderId="32" xfId="0" applyFont="1" applyFill="1" applyBorder="1" applyAlignment="1">
      <alignment vertical="center" wrapText="1"/>
    </xf>
    <xf numFmtId="0" fontId="9" fillId="3" borderId="33" xfId="0" applyFont="1" applyFill="1" applyBorder="1" applyAlignment="1">
      <alignment vertical="center" wrapText="1"/>
    </xf>
    <xf numFmtId="0" fontId="9" fillId="3" borderId="30" xfId="0" applyFont="1" applyFill="1" applyBorder="1" applyAlignment="1">
      <alignment vertical="center" wrapText="1"/>
    </xf>
    <xf numFmtId="0" fontId="9" fillId="3" borderId="31" xfId="0" applyFont="1" applyFill="1" applyBorder="1" applyAlignment="1">
      <alignment vertical="center" wrapText="1"/>
    </xf>
    <xf numFmtId="0" fontId="9" fillId="4" borderId="28" xfId="0" applyFont="1" applyFill="1" applyBorder="1" applyAlignment="1">
      <alignment vertical="center" wrapText="1"/>
    </xf>
    <xf numFmtId="0" fontId="0" fillId="4" borderId="29" xfId="0" applyFill="1" applyBorder="1" applyAlignment="1">
      <alignment vertical="center" wrapText="1"/>
    </xf>
    <xf numFmtId="0" fontId="9" fillId="4" borderId="32" xfId="0" applyFont="1" applyFill="1" applyBorder="1" applyAlignment="1">
      <alignment vertical="center" wrapText="1"/>
    </xf>
    <xf numFmtId="0" fontId="0" fillId="4" borderId="33" xfId="0" applyFill="1" applyBorder="1" applyAlignment="1">
      <alignment vertical="center" wrapText="1"/>
    </xf>
    <xf numFmtId="0" fontId="9" fillId="4" borderId="30" xfId="0" applyFont="1" applyFill="1" applyBorder="1" applyAlignment="1">
      <alignment vertical="center" wrapText="1"/>
    </xf>
    <xf numFmtId="0" fontId="0" fillId="4" borderId="31" xfId="0" applyFill="1" applyBorder="1" applyAlignment="1">
      <alignment vertical="center" wrapText="1"/>
    </xf>
    <xf numFmtId="0" fontId="0" fillId="5" borderId="28" xfId="0" applyFill="1" applyBorder="1" applyAlignment="1">
      <alignment vertical="center" wrapText="1"/>
    </xf>
    <xf numFmtId="0" fontId="0" fillId="5" borderId="29" xfId="0" applyFill="1" applyBorder="1" applyAlignment="1">
      <alignment vertical="center" wrapText="1"/>
    </xf>
    <xf numFmtId="0" fontId="0" fillId="5" borderId="32" xfId="0" applyFill="1" applyBorder="1" applyAlignment="1">
      <alignment vertical="center" wrapText="1"/>
    </xf>
    <xf numFmtId="0" fontId="0" fillId="5" borderId="33" xfId="0" applyFill="1" applyBorder="1" applyAlignment="1">
      <alignment vertical="center" wrapText="1"/>
    </xf>
    <xf numFmtId="0" fontId="0" fillId="5" borderId="30" xfId="0" applyFill="1" applyBorder="1" applyAlignment="1">
      <alignment vertical="center" wrapText="1"/>
    </xf>
    <xf numFmtId="0" fontId="0" fillId="5" borderId="31" xfId="0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3" fillId="0" borderId="0" xfId="0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top" indent="1"/>
    </xf>
    <xf numFmtId="0" fontId="0" fillId="0" borderId="6" xfId="0" applyBorder="1" applyAlignment="1">
      <alignment horizontal="right" vertical="top" indent="1"/>
    </xf>
    <xf numFmtId="0" fontId="0" fillId="0" borderId="7" xfId="0" applyBorder="1" applyAlignment="1">
      <alignment horizontal="right" vertical="top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5" xfId="0" applyBorder="1" applyAlignment="1">
      <alignment horizontal="left" vertical="top" indent="2"/>
    </xf>
    <xf numFmtId="0" fontId="0" fillId="0" borderId="6" xfId="0" applyBorder="1" applyAlignment="1">
      <alignment horizontal="left" vertical="top" indent="2"/>
    </xf>
    <xf numFmtId="0" fontId="0" fillId="0" borderId="7" xfId="0" applyBorder="1" applyAlignment="1">
      <alignment horizontal="left" vertical="top" indent="2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7" borderId="4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7" borderId="4" xfId="0" applyFill="1" applyBorder="1"/>
    <xf numFmtId="0" fontId="13" fillId="3" borderId="28" xfId="0" applyFont="1" applyFill="1" applyBorder="1" applyAlignment="1">
      <alignment vertical="center" wrapText="1"/>
    </xf>
    <xf numFmtId="0" fontId="13" fillId="3" borderId="32" xfId="0" applyFont="1" applyFill="1" applyBorder="1" applyAlignment="1">
      <alignment vertical="center" wrapText="1"/>
    </xf>
    <xf numFmtId="0" fontId="13" fillId="3" borderId="30" xfId="0" applyFont="1" applyFill="1" applyBorder="1" applyAlignment="1">
      <alignment vertical="center" wrapText="1"/>
    </xf>
    <xf numFmtId="0" fontId="13" fillId="3" borderId="29" xfId="0" applyFont="1" applyFill="1" applyBorder="1" applyAlignment="1">
      <alignment vertical="center" wrapText="1"/>
    </xf>
    <xf numFmtId="0" fontId="13" fillId="4" borderId="28" xfId="0" applyFont="1" applyFill="1" applyBorder="1" applyAlignment="1">
      <alignment vertical="center" wrapText="1"/>
    </xf>
    <xf numFmtId="0" fontId="13" fillId="4" borderId="29" xfId="0" applyFont="1" applyFill="1" applyBorder="1" applyAlignment="1">
      <alignment vertical="center" wrapText="1"/>
    </xf>
    <xf numFmtId="0" fontId="13" fillId="3" borderId="33" xfId="0" applyFont="1" applyFill="1" applyBorder="1" applyAlignment="1">
      <alignment vertical="center" wrapText="1"/>
    </xf>
    <xf numFmtId="0" fontId="13" fillId="4" borderId="32" xfId="0" applyFont="1" applyFill="1" applyBorder="1" applyAlignment="1">
      <alignment vertical="center" wrapText="1"/>
    </xf>
    <xf numFmtId="0" fontId="13" fillId="4" borderId="33" xfId="0" applyFont="1" applyFill="1" applyBorder="1" applyAlignment="1">
      <alignment vertical="center" wrapText="1"/>
    </xf>
    <xf numFmtId="0" fontId="13" fillId="3" borderId="31" xfId="0" applyFont="1" applyFill="1" applyBorder="1" applyAlignment="1">
      <alignment vertical="center" wrapText="1"/>
    </xf>
    <xf numFmtId="0" fontId="13" fillId="4" borderId="30" xfId="0" applyFont="1" applyFill="1" applyBorder="1" applyAlignment="1">
      <alignment vertical="center" wrapText="1"/>
    </xf>
    <xf numFmtId="0" fontId="13" fillId="4" borderId="3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164" fontId="16" fillId="0" borderId="4" xfId="1" applyNumberFormat="1" applyFont="1" applyBorder="1"/>
    <xf numFmtId="164" fontId="3" fillId="0" borderId="4" xfId="1" applyNumberFormat="1" applyFont="1" applyBorder="1"/>
    <xf numFmtId="164" fontId="17" fillId="0" borderId="4" xfId="1" applyNumberFormat="1" applyFont="1" applyBorder="1"/>
    <xf numFmtId="164" fontId="3" fillId="0" borderId="0" xfId="1" applyNumberFormat="1" applyFont="1"/>
    <xf numFmtId="164" fontId="0" fillId="0" borderId="4" xfId="1" applyNumberFormat="1" applyFont="1" applyBorder="1"/>
    <xf numFmtId="0" fontId="18" fillId="0" borderId="4" xfId="0" applyFont="1" applyBorder="1"/>
    <xf numFmtId="0" fontId="19" fillId="0" borderId="4" xfId="0" applyFont="1" applyBorder="1"/>
    <xf numFmtId="0" fontId="0" fillId="7" borderId="11" xfId="0" applyFill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L23"/>
  <sheetViews>
    <sheetView workbookViewId="0">
      <selection activeCell="L25" sqref="L25"/>
    </sheetView>
  </sheetViews>
  <sheetFormatPr defaultColWidth="10.85546875" defaultRowHeight="15" x14ac:dyDescent="0.25"/>
  <cols>
    <col min="1" max="16384" width="10.85546875" style="26"/>
  </cols>
  <sheetData>
    <row r="7" spans="2:12" ht="18.75" x14ac:dyDescent="0.3">
      <c r="B7" s="31" t="s">
        <v>15</v>
      </c>
      <c r="C7" s="31"/>
      <c r="D7" s="31"/>
      <c r="E7" s="31"/>
      <c r="F7" s="31"/>
      <c r="G7" s="31"/>
      <c r="H7" s="31"/>
    </row>
    <row r="9" spans="2:12" ht="15.75" x14ac:dyDescent="0.25">
      <c r="B9" s="30" t="s">
        <v>16</v>
      </c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2:12" ht="15.75" x14ac:dyDescent="0.25">
      <c r="B10" s="37" t="s">
        <v>48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2:12" ht="15.75" x14ac:dyDescent="0.25">
      <c r="B11" s="30" t="s">
        <v>17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2:12" ht="15.75" x14ac:dyDescent="0.25">
      <c r="B12" s="30" t="s">
        <v>21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2:12" ht="15.75" x14ac:dyDescent="0.25">
      <c r="B13" s="30" t="s">
        <v>22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2:12" ht="15.75" x14ac:dyDescent="0.25">
      <c r="B14" s="30" t="s">
        <v>23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2:12" ht="15.75" x14ac:dyDescent="0.25">
      <c r="B15" s="30" t="s">
        <v>25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2:12" ht="15.75" x14ac:dyDescent="0.25">
      <c r="B16" s="30" t="s">
        <v>26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2:12" ht="15.75" x14ac:dyDescent="0.25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2:12" ht="15.75" x14ac:dyDescent="0.25"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2:12" ht="15.75" x14ac:dyDescent="0.25"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0" spans="2:12" ht="15.75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2:12" ht="15.75" x14ac:dyDescent="0.25">
      <c r="B21" s="37" t="s">
        <v>49</v>
      </c>
      <c r="C21" s="30"/>
      <c r="D21" s="30"/>
      <c r="E21" s="30"/>
      <c r="F21" s="30"/>
      <c r="G21" s="37" t="s">
        <v>83</v>
      </c>
      <c r="H21" s="30"/>
      <c r="I21" s="30"/>
      <c r="J21" s="30"/>
      <c r="K21" s="30"/>
      <c r="L21" s="30"/>
    </row>
    <row r="22" spans="2:12" ht="15.75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  <row r="23" spans="2:12" ht="15.75" x14ac:dyDescent="0.2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27"/>
  <sheetViews>
    <sheetView tabSelected="1" zoomScale="86" workbookViewId="0">
      <selection activeCell="C11" sqref="C11"/>
    </sheetView>
  </sheetViews>
  <sheetFormatPr defaultColWidth="8.85546875" defaultRowHeight="15" x14ac:dyDescent="0.25"/>
  <cols>
    <col min="2" max="2" width="6" customWidth="1"/>
    <col min="3" max="3" width="49.28515625" customWidth="1"/>
    <col min="4" max="4" width="9" customWidth="1"/>
    <col min="5" max="5" width="8.85546875" customWidth="1"/>
    <col min="6" max="6" width="8.140625" customWidth="1"/>
    <col min="19" max="19" width="78.140625" customWidth="1"/>
  </cols>
  <sheetData>
    <row r="3" spans="2:29" x14ac:dyDescent="0.25">
      <c r="T3" s="4"/>
      <c r="U3" s="4"/>
      <c r="V3" s="4"/>
      <c r="W3" s="4"/>
      <c r="X3" s="4"/>
      <c r="Y3" s="4"/>
      <c r="Z3" s="4"/>
      <c r="AA3" s="4"/>
      <c r="AB3" s="4"/>
      <c r="AC3" s="5"/>
    </row>
    <row r="4" spans="2:29" ht="0.6" customHeight="1" x14ac:dyDescent="0.25">
      <c r="T4" s="69"/>
      <c r="U4" s="69"/>
      <c r="V4" s="69"/>
      <c r="W4" s="69"/>
      <c r="X4" s="69"/>
      <c r="Y4" s="69"/>
      <c r="Z4" s="69"/>
      <c r="AA4" s="69"/>
      <c r="AB4" s="69"/>
      <c r="AC4" s="69"/>
    </row>
    <row r="5" spans="2:29" ht="36.950000000000003" customHeight="1" x14ac:dyDescent="0.25">
      <c r="B5" s="63" t="s">
        <v>54</v>
      </c>
      <c r="C5" s="64"/>
      <c r="D5" s="80" t="s">
        <v>56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2"/>
      <c r="T5" s="69"/>
      <c r="U5" s="69"/>
      <c r="V5" s="69"/>
      <c r="W5" s="69"/>
      <c r="X5" s="69"/>
      <c r="Y5" s="69"/>
      <c r="Z5" s="69"/>
      <c r="AA5" s="69"/>
      <c r="AB5" s="69"/>
      <c r="AC5" s="69"/>
    </row>
    <row r="6" spans="2:29" ht="39" customHeight="1" x14ac:dyDescent="0.25">
      <c r="B6" s="65"/>
      <c r="C6" s="66"/>
      <c r="D6" s="63" t="s">
        <v>50</v>
      </c>
      <c r="E6" s="78"/>
      <c r="F6" s="64"/>
      <c r="G6" s="70" t="s">
        <v>51</v>
      </c>
      <c r="H6" s="70"/>
      <c r="I6" s="70"/>
      <c r="J6" s="71" t="s">
        <v>52</v>
      </c>
      <c r="K6" s="72"/>
      <c r="L6" s="73"/>
      <c r="M6" s="71" t="s">
        <v>53</v>
      </c>
      <c r="N6" s="72"/>
      <c r="O6" s="73"/>
      <c r="P6" s="63" t="s">
        <v>10</v>
      </c>
      <c r="Q6" s="78"/>
      <c r="R6" s="64"/>
      <c r="S6" s="77" t="s">
        <v>0</v>
      </c>
    </row>
    <row r="7" spans="2:29" ht="15.6" customHeight="1" x14ac:dyDescent="0.25">
      <c r="B7" s="65"/>
      <c r="C7" s="66"/>
      <c r="D7" s="67"/>
      <c r="E7" s="79"/>
      <c r="F7" s="68"/>
      <c r="G7" s="70"/>
      <c r="H7" s="70"/>
      <c r="I7" s="70"/>
      <c r="J7" s="74"/>
      <c r="K7" s="75"/>
      <c r="L7" s="76"/>
      <c r="M7" s="74"/>
      <c r="N7" s="75"/>
      <c r="O7" s="76"/>
      <c r="P7" s="67"/>
      <c r="Q7" s="79"/>
      <c r="R7" s="68"/>
      <c r="S7" s="77"/>
    </row>
    <row r="8" spans="2:29" ht="24.95" customHeight="1" x14ac:dyDescent="0.25">
      <c r="B8" s="67"/>
      <c r="C8" s="68"/>
      <c r="D8" s="6">
        <v>2017</v>
      </c>
      <c r="E8" s="6">
        <v>2018</v>
      </c>
      <c r="F8" s="6">
        <v>2019</v>
      </c>
      <c r="G8" s="6">
        <v>2017</v>
      </c>
      <c r="H8" s="6">
        <v>2018</v>
      </c>
      <c r="I8" s="6">
        <v>2019</v>
      </c>
      <c r="J8" s="6">
        <v>2017</v>
      </c>
      <c r="K8" s="6">
        <v>2018</v>
      </c>
      <c r="L8" s="6">
        <v>2019</v>
      </c>
      <c r="M8" s="6">
        <v>2017</v>
      </c>
      <c r="N8" s="6">
        <v>2018</v>
      </c>
      <c r="O8" s="6">
        <v>2019</v>
      </c>
      <c r="P8" s="6">
        <v>2017</v>
      </c>
      <c r="Q8" s="6">
        <v>2018</v>
      </c>
      <c r="R8" s="6">
        <v>2019</v>
      </c>
      <c r="S8" s="2"/>
    </row>
    <row r="9" spans="2:29" ht="24.95" customHeight="1" x14ac:dyDescent="0.25">
      <c r="B9" s="29">
        <v>2</v>
      </c>
      <c r="C9" s="140"/>
      <c r="D9" s="137">
        <v>44</v>
      </c>
      <c r="E9" s="137">
        <v>44</v>
      </c>
      <c r="F9" s="2">
        <v>44</v>
      </c>
      <c r="G9" s="2">
        <v>13066</v>
      </c>
      <c r="H9" s="2">
        <v>12508</v>
      </c>
      <c r="I9" s="2">
        <v>12300</v>
      </c>
      <c r="J9" s="138">
        <v>2840</v>
      </c>
      <c r="K9" s="138">
        <v>2930</v>
      </c>
      <c r="L9" s="138">
        <v>2514</v>
      </c>
      <c r="M9" s="138">
        <v>3</v>
      </c>
      <c r="N9" s="138">
        <v>1</v>
      </c>
      <c r="O9" s="138">
        <v>3</v>
      </c>
      <c r="P9" s="138">
        <v>2840</v>
      </c>
      <c r="Q9" s="138">
        <v>2932</v>
      </c>
      <c r="R9" s="138">
        <v>2521</v>
      </c>
      <c r="S9" s="2"/>
    </row>
    <row r="10" spans="2:29" ht="24.95" customHeight="1" x14ac:dyDescent="0.25">
      <c r="B10" s="19">
        <v>3</v>
      </c>
      <c r="C10" s="140"/>
      <c r="D10" s="3">
        <v>15</v>
      </c>
      <c r="E10" s="3">
        <v>15</v>
      </c>
      <c r="F10" s="2">
        <v>15</v>
      </c>
      <c r="G10" s="2">
        <v>3557</v>
      </c>
      <c r="H10" s="2">
        <v>3591</v>
      </c>
      <c r="I10" s="2">
        <v>3464</v>
      </c>
      <c r="J10" s="138">
        <v>1246</v>
      </c>
      <c r="K10" s="138">
        <v>1224</v>
      </c>
      <c r="L10" s="138">
        <v>892</v>
      </c>
      <c r="M10" s="138">
        <v>5</v>
      </c>
      <c r="N10" s="138">
        <v>4</v>
      </c>
      <c r="O10" s="138">
        <v>5</v>
      </c>
      <c r="P10" s="138">
        <v>1246</v>
      </c>
      <c r="Q10" s="138">
        <v>1233</v>
      </c>
      <c r="R10" s="138">
        <v>895</v>
      </c>
      <c r="S10" s="2"/>
    </row>
    <row r="11" spans="2:29" ht="24.95" customHeight="1" x14ac:dyDescent="0.25">
      <c r="B11" s="19">
        <v>4</v>
      </c>
      <c r="C11" s="140"/>
      <c r="D11" s="3">
        <v>15</v>
      </c>
      <c r="E11" s="3">
        <v>15</v>
      </c>
      <c r="F11" s="2">
        <v>15</v>
      </c>
      <c r="G11" s="2">
        <v>3078</v>
      </c>
      <c r="H11" s="2">
        <v>3391</v>
      </c>
      <c r="I11" s="2">
        <v>2700</v>
      </c>
      <c r="J11" s="138">
        <v>145</v>
      </c>
      <c r="K11" s="138">
        <v>156</v>
      </c>
      <c r="L11" s="138">
        <v>122</v>
      </c>
      <c r="M11" s="138">
        <v>101</v>
      </c>
      <c r="N11" s="138">
        <v>111</v>
      </c>
      <c r="O11" s="138">
        <v>82</v>
      </c>
      <c r="P11" s="138">
        <v>145</v>
      </c>
      <c r="Q11" s="138">
        <v>158</v>
      </c>
      <c r="R11" s="138">
        <v>111</v>
      </c>
      <c r="S11" s="2"/>
    </row>
    <row r="12" spans="2:29" ht="24.95" customHeight="1" x14ac:dyDescent="0.25">
      <c r="B12" s="19">
        <v>5</v>
      </c>
      <c r="C12" s="140"/>
      <c r="D12" s="3">
        <v>2</v>
      </c>
      <c r="E12" s="3">
        <v>2</v>
      </c>
      <c r="F12" s="2">
        <v>2</v>
      </c>
      <c r="G12" s="2">
        <v>1905</v>
      </c>
      <c r="H12" s="2">
        <v>195</v>
      </c>
      <c r="I12" s="2">
        <v>1106</v>
      </c>
      <c r="J12" s="2">
        <v>186</v>
      </c>
      <c r="K12" s="138">
        <v>195</v>
      </c>
      <c r="L12" s="138">
        <v>228</v>
      </c>
      <c r="M12" s="139"/>
      <c r="N12" s="139"/>
      <c r="O12" s="139"/>
      <c r="P12" s="2">
        <v>186</v>
      </c>
      <c r="Q12" s="138">
        <v>196</v>
      </c>
      <c r="R12" s="138">
        <v>227</v>
      </c>
      <c r="S12" s="2"/>
    </row>
    <row r="13" spans="2:29" ht="24.95" customHeight="1" x14ac:dyDescent="0.25">
      <c r="B13" s="19">
        <v>6</v>
      </c>
      <c r="C13" s="140"/>
      <c r="D13" s="3">
        <v>12</v>
      </c>
      <c r="E13" s="3">
        <v>12</v>
      </c>
      <c r="F13" s="3">
        <v>12</v>
      </c>
      <c r="G13" s="140"/>
      <c r="H13" s="140"/>
      <c r="I13" s="140"/>
      <c r="J13" s="140">
        <v>12589</v>
      </c>
      <c r="K13" s="140">
        <v>11970</v>
      </c>
      <c r="L13" s="140">
        <v>10700</v>
      </c>
      <c r="M13" s="140">
        <v>19</v>
      </c>
      <c r="N13" s="140">
        <v>19</v>
      </c>
      <c r="O13" s="140">
        <v>15</v>
      </c>
      <c r="P13" s="140">
        <v>8848</v>
      </c>
      <c r="Q13" s="140">
        <v>7607</v>
      </c>
      <c r="R13" s="140">
        <v>7597</v>
      </c>
      <c r="S13" s="3"/>
    </row>
    <row r="14" spans="2:29" ht="24.95" customHeight="1" x14ac:dyDescent="0.25">
      <c r="B14" s="19">
        <v>7</v>
      </c>
      <c r="C14" s="140"/>
      <c r="D14" s="3">
        <v>24</v>
      </c>
      <c r="E14" s="3">
        <v>24</v>
      </c>
      <c r="F14" s="3">
        <v>24</v>
      </c>
      <c r="G14" s="140"/>
      <c r="H14" s="140"/>
      <c r="I14" s="140"/>
      <c r="J14" s="3">
        <v>1504</v>
      </c>
      <c r="K14" s="3">
        <v>1544</v>
      </c>
      <c r="L14" s="3">
        <v>1587</v>
      </c>
      <c r="M14" s="140"/>
      <c r="N14" s="140"/>
      <c r="O14" s="140"/>
      <c r="P14" s="140"/>
      <c r="Q14" s="140"/>
      <c r="R14" s="140"/>
      <c r="S14" s="3"/>
    </row>
    <row r="15" spans="2:29" ht="24.95" customHeight="1" x14ac:dyDescent="0.25">
      <c r="B15" s="19">
        <v>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2:29" ht="24.95" customHeight="1" x14ac:dyDescent="0.25">
      <c r="B16" s="19">
        <v>9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2:19" ht="24.95" customHeight="1" x14ac:dyDescent="0.25">
      <c r="B17" s="19">
        <v>10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2:19" ht="24.95" customHeight="1" x14ac:dyDescent="0.25">
      <c r="B18" s="19">
        <v>11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2:19" ht="24.95" customHeight="1" x14ac:dyDescent="0.25">
      <c r="B19" s="19">
        <v>12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2:19" ht="24.95" customHeight="1" x14ac:dyDescent="0.25">
      <c r="B20" s="19">
        <v>13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2:19" ht="24.95" customHeight="1" x14ac:dyDescent="0.25">
      <c r="B21" s="19">
        <v>14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2:19" ht="24.95" customHeight="1" x14ac:dyDescent="0.25">
      <c r="B22" s="19">
        <v>15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2:19" ht="24.95" customHeight="1" x14ac:dyDescent="0.25">
      <c r="B23" s="19">
        <v>16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2:19" ht="24.95" customHeight="1" x14ac:dyDescent="0.25">
      <c r="B24" s="19">
        <v>17</v>
      </c>
      <c r="C24" s="11" t="s">
        <v>9</v>
      </c>
      <c r="D24" s="11"/>
      <c r="E24" s="1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7" spans="2:19" x14ac:dyDescent="0.25">
      <c r="C27" t="s">
        <v>55</v>
      </c>
    </row>
  </sheetData>
  <mergeCells count="9">
    <mergeCell ref="B5:C8"/>
    <mergeCell ref="T4:AC5"/>
    <mergeCell ref="G6:I7"/>
    <mergeCell ref="J6:L7"/>
    <mergeCell ref="S6:S7"/>
    <mergeCell ref="D6:F7"/>
    <mergeCell ref="D5:S5"/>
    <mergeCell ref="M6:O7"/>
    <mergeCell ref="P6:R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8"/>
  <sheetViews>
    <sheetView topLeftCell="A28" workbookViewId="0">
      <selection activeCell="D39" sqref="D39:H48"/>
    </sheetView>
  </sheetViews>
  <sheetFormatPr defaultColWidth="8.85546875" defaultRowHeight="15" x14ac:dyDescent="0.25"/>
  <cols>
    <col min="4" max="4" width="63.7109375" customWidth="1"/>
    <col min="5" max="5" width="27.85546875" customWidth="1"/>
    <col min="6" max="6" width="30.28515625" customWidth="1"/>
    <col min="7" max="7" width="27.85546875" customWidth="1"/>
    <col min="8" max="10" width="28" customWidth="1"/>
    <col min="11" max="11" width="51" customWidth="1"/>
  </cols>
  <sheetData>
    <row r="2" spans="3:11" x14ac:dyDescent="0.25">
      <c r="C2" t="s">
        <v>57</v>
      </c>
    </row>
    <row r="3" spans="3:11" ht="15.75" thickBot="1" x14ac:dyDescent="0.3"/>
    <row r="4" spans="3:11" ht="18.75" thickBot="1" x14ac:dyDescent="0.3">
      <c r="C4" s="102" t="s">
        <v>58</v>
      </c>
      <c r="D4" s="83" t="s">
        <v>61</v>
      </c>
      <c r="E4" s="84"/>
      <c r="F4" s="84"/>
      <c r="G4" s="84"/>
      <c r="H4" s="84"/>
      <c r="I4" s="84"/>
      <c r="J4" s="84"/>
      <c r="K4" s="85"/>
    </row>
    <row r="5" spans="3:11" ht="17.100000000000001" customHeight="1" x14ac:dyDescent="0.25">
      <c r="C5" s="103"/>
      <c r="D5" s="86" t="s">
        <v>2</v>
      </c>
      <c r="E5" s="88" t="s">
        <v>28</v>
      </c>
      <c r="F5" s="100" t="s">
        <v>31</v>
      </c>
      <c r="G5" s="96" t="s">
        <v>29</v>
      </c>
      <c r="H5" s="92" t="s">
        <v>27</v>
      </c>
      <c r="I5" s="98" t="s">
        <v>30</v>
      </c>
      <c r="J5" s="94" t="s">
        <v>27</v>
      </c>
      <c r="K5" s="90" t="s">
        <v>0</v>
      </c>
    </row>
    <row r="6" spans="3:11" ht="15.75" thickBot="1" x14ac:dyDescent="0.3">
      <c r="C6" s="104"/>
      <c r="D6" s="87"/>
      <c r="E6" s="89"/>
      <c r="F6" s="101"/>
      <c r="G6" s="97"/>
      <c r="H6" s="93"/>
      <c r="I6" s="99"/>
      <c r="J6" s="95"/>
      <c r="K6" s="91"/>
    </row>
    <row r="7" spans="3:11" x14ac:dyDescent="0.25">
      <c r="C7" s="59">
        <v>1</v>
      </c>
      <c r="D7" s="39" t="s">
        <v>84</v>
      </c>
      <c r="E7" s="141" t="s">
        <v>94</v>
      </c>
      <c r="F7" s="144">
        <v>680</v>
      </c>
      <c r="G7" s="145" t="s">
        <v>104</v>
      </c>
      <c r="H7" s="146">
        <v>700</v>
      </c>
      <c r="I7" s="53"/>
      <c r="J7" s="54"/>
      <c r="K7" s="35"/>
    </row>
    <row r="8" spans="3:11" ht="30" x14ac:dyDescent="0.25">
      <c r="C8" s="60">
        <v>2</v>
      </c>
      <c r="D8" s="40" t="s">
        <v>85</v>
      </c>
      <c r="E8" s="142" t="s">
        <v>95</v>
      </c>
      <c r="F8" s="147">
        <v>495</v>
      </c>
      <c r="G8" s="148" t="s">
        <v>105</v>
      </c>
      <c r="H8" s="149">
        <v>630</v>
      </c>
      <c r="I8" s="55"/>
      <c r="J8" s="56"/>
      <c r="K8" s="36"/>
    </row>
    <row r="9" spans="3:11" x14ac:dyDescent="0.25">
      <c r="C9" s="60">
        <v>3</v>
      </c>
      <c r="D9" s="40" t="s">
        <v>86</v>
      </c>
      <c r="E9" s="142" t="s">
        <v>96</v>
      </c>
      <c r="F9" s="147">
        <v>361</v>
      </c>
      <c r="G9" s="148"/>
      <c r="H9" s="149">
        <v>420</v>
      </c>
      <c r="I9" s="55"/>
      <c r="J9" s="56"/>
      <c r="K9" s="36"/>
    </row>
    <row r="10" spans="3:11" x14ac:dyDescent="0.25">
      <c r="C10" s="60">
        <v>4</v>
      </c>
      <c r="D10" s="40" t="s">
        <v>87</v>
      </c>
      <c r="E10" s="142" t="s">
        <v>97</v>
      </c>
      <c r="F10" s="147">
        <v>178</v>
      </c>
      <c r="G10" s="148" t="s">
        <v>106</v>
      </c>
      <c r="H10" s="149">
        <v>350</v>
      </c>
      <c r="I10" s="55"/>
      <c r="J10" s="56"/>
      <c r="K10" s="36"/>
    </row>
    <row r="11" spans="3:11" x14ac:dyDescent="0.25">
      <c r="C11" s="60">
        <v>5</v>
      </c>
      <c r="D11" s="40" t="s">
        <v>88</v>
      </c>
      <c r="E11" s="142" t="s">
        <v>98</v>
      </c>
      <c r="F11" s="147">
        <v>295</v>
      </c>
      <c r="G11" s="148" t="s">
        <v>107</v>
      </c>
      <c r="H11" s="149">
        <v>260</v>
      </c>
      <c r="I11" s="55"/>
      <c r="J11" s="56"/>
      <c r="K11" s="36"/>
    </row>
    <row r="12" spans="3:11" ht="30" x14ac:dyDescent="0.25">
      <c r="C12" s="60">
        <v>6</v>
      </c>
      <c r="D12" s="40" t="s">
        <v>89</v>
      </c>
      <c r="E12" s="142" t="s">
        <v>99</v>
      </c>
      <c r="F12" s="147">
        <v>196</v>
      </c>
      <c r="G12" s="148" t="s">
        <v>108</v>
      </c>
      <c r="H12" s="149">
        <v>220</v>
      </c>
      <c r="I12" s="55"/>
      <c r="J12" s="56"/>
      <c r="K12" s="36"/>
    </row>
    <row r="13" spans="3:11" ht="30" x14ac:dyDescent="0.25">
      <c r="C13" s="60">
        <v>7</v>
      </c>
      <c r="D13" s="40" t="s">
        <v>90</v>
      </c>
      <c r="E13" s="142" t="s">
        <v>100</v>
      </c>
      <c r="F13" s="147">
        <v>153</v>
      </c>
      <c r="G13" s="148" t="s">
        <v>109</v>
      </c>
      <c r="H13" s="149">
        <v>190</v>
      </c>
      <c r="I13" s="55"/>
      <c r="J13" s="56"/>
      <c r="K13" s="36"/>
    </row>
    <row r="14" spans="3:11" x14ac:dyDescent="0.25">
      <c r="C14" s="60">
        <v>8</v>
      </c>
      <c r="D14" s="40" t="s">
        <v>91</v>
      </c>
      <c r="E14" s="142" t="s">
        <v>101</v>
      </c>
      <c r="F14" s="147">
        <v>125</v>
      </c>
      <c r="G14" s="148" t="s">
        <v>110</v>
      </c>
      <c r="H14" s="149">
        <v>100</v>
      </c>
      <c r="I14" s="55"/>
      <c r="J14" s="56"/>
      <c r="K14" s="36"/>
    </row>
    <row r="15" spans="3:11" x14ac:dyDescent="0.25">
      <c r="C15" s="60">
        <v>9</v>
      </c>
      <c r="D15" s="40" t="s">
        <v>92</v>
      </c>
      <c r="E15" s="142" t="s">
        <v>102</v>
      </c>
      <c r="F15" s="147">
        <v>137</v>
      </c>
      <c r="G15" s="148" t="s">
        <v>111</v>
      </c>
      <c r="H15" s="149">
        <v>65</v>
      </c>
      <c r="I15" s="55"/>
      <c r="J15" s="56"/>
      <c r="K15" s="36"/>
    </row>
    <row r="16" spans="3:11" ht="30.75" thickBot="1" x14ac:dyDescent="0.3">
      <c r="C16" s="61">
        <v>10</v>
      </c>
      <c r="D16" s="38" t="s">
        <v>93</v>
      </c>
      <c r="E16" s="143" t="s">
        <v>103</v>
      </c>
      <c r="F16" s="150">
        <v>112</v>
      </c>
      <c r="G16" s="151" t="s">
        <v>112</v>
      </c>
      <c r="H16" s="152">
        <v>15</v>
      </c>
      <c r="I16" s="57"/>
      <c r="J16" s="58"/>
      <c r="K16" s="1"/>
    </row>
    <row r="17" spans="3:11" x14ac:dyDescent="0.25">
      <c r="C17" s="32"/>
      <c r="D17" s="33"/>
      <c r="E17" s="34"/>
      <c r="F17" s="34"/>
      <c r="G17" s="34"/>
      <c r="H17" s="33"/>
      <c r="I17" s="33"/>
      <c r="J17" s="33"/>
      <c r="K17" s="33"/>
    </row>
    <row r="18" spans="3:11" x14ac:dyDescent="0.25">
      <c r="C18" s="32"/>
      <c r="D18" s="33"/>
      <c r="E18" s="34"/>
      <c r="F18" s="34"/>
      <c r="G18" s="34"/>
      <c r="H18" s="33"/>
      <c r="I18" s="33"/>
      <c r="J18" s="33"/>
      <c r="K18" s="33"/>
    </row>
    <row r="19" spans="3:11" ht="15.75" thickBot="1" x14ac:dyDescent="0.3"/>
    <row r="20" spans="3:11" ht="17.100000000000001" customHeight="1" thickBot="1" x14ac:dyDescent="0.3">
      <c r="C20" s="102" t="s">
        <v>59</v>
      </c>
      <c r="D20" s="83" t="s">
        <v>61</v>
      </c>
      <c r="E20" s="84"/>
      <c r="F20" s="84"/>
      <c r="G20" s="84"/>
      <c r="H20" s="84"/>
      <c r="I20" s="84"/>
      <c r="J20" s="84"/>
      <c r="K20" s="85"/>
    </row>
    <row r="21" spans="3:11" ht="17.100000000000001" customHeight="1" x14ac:dyDescent="0.25">
      <c r="C21" s="103"/>
      <c r="D21" s="86" t="s">
        <v>2</v>
      </c>
      <c r="E21" s="88" t="s">
        <v>28</v>
      </c>
      <c r="F21" s="100" t="s">
        <v>31</v>
      </c>
      <c r="G21" s="96" t="s">
        <v>29</v>
      </c>
      <c r="H21" s="92" t="s">
        <v>27</v>
      </c>
      <c r="I21" s="98" t="s">
        <v>30</v>
      </c>
      <c r="J21" s="94" t="s">
        <v>27</v>
      </c>
      <c r="K21" s="90" t="s">
        <v>0</v>
      </c>
    </row>
    <row r="22" spans="3:11" ht="15.75" thickBot="1" x14ac:dyDescent="0.3">
      <c r="C22" s="104"/>
      <c r="D22" s="87"/>
      <c r="E22" s="89"/>
      <c r="F22" s="101"/>
      <c r="G22" s="97"/>
      <c r="H22" s="93"/>
      <c r="I22" s="99"/>
      <c r="J22" s="95"/>
      <c r="K22" s="91"/>
    </row>
    <row r="23" spans="3:11" x14ac:dyDescent="0.25">
      <c r="C23" s="59">
        <v>1</v>
      </c>
      <c r="D23" s="39" t="s">
        <v>113</v>
      </c>
      <c r="E23" s="41" t="s">
        <v>94</v>
      </c>
      <c r="F23" s="42">
        <v>561</v>
      </c>
      <c r="G23" s="47" t="s">
        <v>104</v>
      </c>
      <c r="H23" s="48">
        <v>820</v>
      </c>
      <c r="I23" s="53"/>
      <c r="J23" s="54"/>
      <c r="K23" s="35"/>
    </row>
    <row r="24" spans="3:11" ht="30" x14ac:dyDescent="0.25">
      <c r="C24" s="60">
        <v>2</v>
      </c>
      <c r="D24" s="40" t="s">
        <v>85</v>
      </c>
      <c r="E24" s="43" t="s">
        <v>95</v>
      </c>
      <c r="F24" s="44">
        <v>561</v>
      </c>
      <c r="G24" s="49" t="s">
        <v>105</v>
      </c>
      <c r="H24" s="50">
        <v>630</v>
      </c>
      <c r="I24" s="55"/>
      <c r="J24" s="56"/>
      <c r="K24" s="36"/>
    </row>
    <row r="25" spans="3:11" x14ac:dyDescent="0.25">
      <c r="C25" s="60">
        <v>3</v>
      </c>
      <c r="D25" s="40" t="s">
        <v>114</v>
      </c>
      <c r="E25" s="43" t="s">
        <v>96</v>
      </c>
      <c r="F25" s="44">
        <v>395</v>
      </c>
      <c r="G25" s="49"/>
      <c r="H25" s="50">
        <v>350</v>
      </c>
      <c r="I25" s="55"/>
      <c r="J25" s="56"/>
      <c r="K25" s="36"/>
    </row>
    <row r="26" spans="3:11" x14ac:dyDescent="0.25">
      <c r="C26" s="60">
        <v>4</v>
      </c>
      <c r="D26" s="40" t="s">
        <v>87</v>
      </c>
      <c r="E26" s="43" t="s">
        <v>115</v>
      </c>
      <c r="F26" s="44">
        <v>113</v>
      </c>
      <c r="G26" s="49" t="s">
        <v>106</v>
      </c>
      <c r="H26" s="50">
        <v>220</v>
      </c>
      <c r="I26" s="55"/>
      <c r="J26" s="56"/>
      <c r="K26" s="36"/>
    </row>
    <row r="27" spans="3:11" x14ac:dyDescent="0.25">
      <c r="C27" s="60">
        <v>5</v>
      </c>
      <c r="D27" s="40" t="s">
        <v>116</v>
      </c>
      <c r="E27" s="43" t="s">
        <v>97</v>
      </c>
      <c r="F27" s="44">
        <v>140</v>
      </c>
      <c r="G27" s="49" t="s">
        <v>107</v>
      </c>
      <c r="H27" s="50">
        <v>200</v>
      </c>
      <c r="I27" s="55"/>
      <c r="J27" s="56"/>
      <c r="K27" s="36"/>
    </row>
    <row r="28" spans="3:11" ht="30" x14ac:dyDescent="0.25">
      <c r="C28" s="60">
        <v>6</v>
      </c>
      <c r="D28" s="40" t="s">
        <v>117</v>
      </c>
      <c r="E28" s="43" t="s">
        <v>118</v>
      </c>
      <c r="F28" s="44">
        <v>227</v>
      </c>
      <c r="G28" s="49" t="s">
        <v>108</v>
      </c>
      <c r="H28" s="50">
        <v>180</v>
      </c>
      <c r="I28" s="55"/>
      <c r="J28" s="56"/>
      <c r="K28" s="36"/>
    </row>
    <row r="29" spans="3:11" x14ac:dyDescent="0.25">
      <c r="C29" s="60">
        <v>7</v>
      </c>
      <c r="D29" s="40" t="s">
        <v>116</v>
      </c>
      <c r="E29" s="43" t="s">
        <v>98</v>
      </c>
      <c r="F29" s="44">
        <v>269</v>
      </c>
      <c r="G29" s="49" t="s">
        <v>119</v>
      </c>
      <c r="H29" s="50">
        <v>120</v>
      </c>
      <c r="I29" s="55"/>
      <c r="J29" s="56"/>
      <c r="K29" s="36"/>
    </row>
    <row r="30" spans="3:11" x14ac:dyDescent="0.25">
      <c r="C30" s="60">
        <v>8</v>
      </c>
      <c r="D30" s="40" t="s">
        <v>120</v>
      </c>
      <c r="E30" s="43" t="s">
        <v>121</v>
      </c>
      <c r="F30" s="44">
        <v>138</v>
      </c>
      <c r="G30" s="49" t="s">
        <v>110</v>
      </c>
      <c r="H30" s="50">
        <v>100</v>
      </c>
      <c r="I30" s="55"/>
      <c r="J30" s="56"/>
      <c r="K30" s="36"/>
    </row>
    <row r="31" spans="3:11" x14ac:dyDescent="0.25">
      <c r="C31" s="60">
        <v>9</v>
      </c>
      <c r="D31" s="40" t="s">
        <v>122</v>
      </c>
      <c r="E31" s="43" t="s">
        <v>123</v>
      </c>
      <c r="F31" s="44">
        <v>110</v>
      </c>
      <c r="G31" s="49" t="s">
        <v>111</v>
      </c>
      <c r="H31" s="50">
        <v>80</v>
      </c>
      <c r="I31" s="55"/>
      <c r="J31" s="56"/>
      <c r="K31" s="36"/>
    </row>
    <row r="32" spans="3:11" ht="30.75" thickBot="1" x14ac:dyDescent="0.3">
      <c r="C32" s="61">
        <v>10</v>
      </c>
      <c r="D32" s="38" t="s">
        <v>124</v>
      </c>
      <c r="E32" s="45" t="s">
        <v>101</v>
      </c>
      <c r="F32" s="46">
        <v>107</v>
      </c>
      <c r="G32" s="51" t="s">
        <v>112</v>
      </c>
      <c r="H32" s="52">
        <v>50</v>
      </c>
      <c r="I32" s="57"/>
      <c r="J32" s="58"/>
      <c r="K32" s="1"/>
    </row>
    <row r="35" spans="3:11" ht="15.75" thickBot="1" x14ac:dyDescent="0.3"/>
    <row r="36" spans="3:11" ht="17.100000000000001" customHeight="1" thickBot="1" x14ac:dyDescent="0.3">
      <c r="C36" s="102" t="s">
        <v>60</v>
      </c>
      <c r="D36" s="83" t="s">
        <v>61</v>
      </c>
      <c r="E36" s="84"/>
      <c r="F36" s="84"/>
      <c r="G36" s="84"/>
      <c r="H36" s="84"/>
      <c r="I36" s="84"/>
      <c r="J36" s="84"/>
      <c r="K36" s="85"/>
    </row>
    <row r="37" spans="3:11" ht="17.100000000000001" customHeight="1" x14ac:dyDescent="0.25">
      <c r="C37" s="103"/>
      <c r="D37" s="86" t="s">
        <v>2</v>
      </c>
      <c r="E37" s="88" t="s">
        <v>28</v>
      </c>
      <c r="F37" s="100" t="s">
        <v>31</v>
      </c>
      <c r="G37" s="96" t="s">
        <v>29</v>
      </c>
      <c r="H37" s="92" t="s">
        <v>27</v>
      </c>
      <c r="I37" s="98" t="s">
        <v>30</v>
      </c>
      <c r="J37" s="94" t="s">
        <v>27</v>
      </c>
      <c r="K37" s="90" t="s">
        <v>0</v>
      </c>
    </row>
    <row r="38" spans="3:11" ht="15.75" thickBot="1" x14ac:dyDescent="0.3">
      <c r="C38" s="104"/>
      <c r="D38" s="87"/>
      <c r="E38" s="89"/>
      <c r="F38" s="101"/>
      <c r="G38" s="97"/>
      <c r="H38" s="93"/>
      <c r="I38" s="99"/>
      <c r="J38" s="95"/>
      <c r="K38" s="91"/>
    </row>
    <row r="39" spans="3:11" x14ac:dyDescent="0.25">
      <c r="C39" s="59">
        <v>1</v>
      </c>
      <c r="D39" s="39" t="s">
        <v>85</v>
      </c>
      <c r="E39" s="43" t="s">
        <v>95</v>
      </c>
      <c r="F39" s="44">
        <v>534</v>
      </c>
      <c r="G39" s="47" t="s">
        <v>104</v>
      </c>
      <c r="H39" s="48">
        <v>550</v>
      </c>
      <c r="I39" s="53"/>
      <c r="J39" s="54"/>
      <c r="K39" s="35"/>
    </row>
    <row r="40" spans="3:11" ht="30" x14ac:dyDescent="0.25">
      <c r="C40" s="60">
        <v>2</v>
      </c>
      <c r="D40" s="40" t="s">
        <v>125</v>
      </c>
      <c r="E40" s="43" t="s">
        <v>96</v>
      </c>
      <c r="F40" s="44">
        <v>408</v>
      </c>
      <c r="G40" s="49" t="s">
        <v>105</v>
      </c>
      <c r="H40" s="50">
        <v>220</v>
      </c>
      <c r="I40" s="55"/>
      <c r="J40" s="56"/>
      <c r="K40" s="36"/>
    </row>
    <row r="41" spans="3:11" x14ac:dyDescent="0.25">
      <c r="C41" s="60">
        <v>3</v>
      </c>
      <c r="D41" s="40" t="s">
        <v>84</v>
      </c>
      <c r="E41" s="43" t="s">
        <v>94</v>
      </c>
      <c r="F41" s="44">
        <v>303</v>
      </c>
      <c r="G41" s="49"/>
      <c r="H41" s="50">
        <v>200</v>
      </c>
      <c r="I41" s="55"/>
      <c r="J41" s="56"/>
      <c r="K41" s="36"/>
    </row>
    <row r="42" spans="3:11" x14ac:dyDescent="0.25">
      <c r="C42" s="60">
        <v>4</v>
      </c>
      <c r="D42" s="40" t="s">
        <v>116</v>
      </c>
      <c r="E42" s="43" t="s">
        <v>98</v>
      </c>
      <c r="F42" s="44">
        <v>203</v>
      </c>
      <c r="G42" s="49" t="s">
        <v>106</v>
      </c>
      <c r="H42" s="50">
        <v>180</v>
      </c>
      <c r="I42" s="55"/>
      <c r="J42" s="56"/>
      <c r="K42" s="36"/>
    </row>
    <row r="43" spans="3:11" x14ac:dyDescent="0.25">
      <c r="C43" s="60">
        <v>5</v>
      </c>
      <c r="D43" s="40" t="s">
        <v>126</v>
      </c>
      <c r="E43" s="43" t="s">
        <v>127</v>
      </c>
      <c r="F43" s="44">
        <v>217</v>
      </c>
      <c r="G43" s="49" t="s">
        <v>107</v>
      </c>
      <c r="H43" s="50">
        <v>152</v>
      </c>
      <c r="I43" s="55"/>
      <c r="J43" s="56"/>
      <c r="K43" s="36"/>
    </row>
    <row r="44" spans="3:11" x14ac:dyDescent="0.25">
      <c r="C44" s="60">
        <v>6</v>
      </c>
      <c r="D44" s="40" t="s">
        <v>126</v>
      </c>
      <c r="E44" s="43" t="s">
        <v>118</v>
      </c>
      <c r="F44" s="44">
        <v>181</v>
      </c>
      <c r="G44" s="49" t="s">
        <v>128</v>
      </c>
      <c r="H44" s="50">
        <v>80</v>
      </c>
      <c r="I44" s="55"/>
      <c r="J44" s="56"/>
      <c r="K44" s="36"/>
    </row>
    <row r="45" spans="3:11" x14ac:dyDescent="0.25">
      <c r="C45" s="60">
        <v>7</v>
      </c>
      <c r="D45" s="40" t="s">
        <v>120</v>
      </c>
      <c r="E45" s="43" t="s">
        <v>121</v>
      </c>
      <c r="F45" s="44">
        <v>158</v>
      </c>
      <c r="G45" s="49" t="s">
        <v>119</v>
      </c>
      <c r="H45" s="50">
        <v>75</v>
      </c>
      <c r="I45" s="55"/>
      <c r="J45" s="56"/>
      <c r="K45" s="36"/>
    </row>
    <row r="46" spans="3:11" x14ac:dyDescent="0.25">
      <c r="C46" s="60">
        <v>8</v>
      </c>
      <c r="D46" s="40" t="s">
        <v>87</v>
      </c>
      <c r="E46" s="43" t="s">
        <v>97</v>
      </c>
      <c r="F46" s="44">
        <v>122</v>
      </c>
      <c r="G46" s="49" t="s">
        <v>110</v>
      </c>
      <c r="H46" s="50">
        <v>60</v>
      </c>
      <c r="I46" s="55"/>
      <c r="J46" s="56"/>
      <c r="K46" s="36"/>
    </row>
    <row r="47" spans="3:11" ht="15.75" thickBot="1" x14ac:dyDescent="0.3">
      <c r="C47" s="60">
        <v>9</v>
      </c>
      <c r="D47" s="40" t="s">
        <v>122</v>
      </c>
      <c r="E47" s="45" t="s">
        <v>123</v>
      </c>
      <c r="F47" s="46">
        <v>107</v>
      </c>
      <c r="G47" s="49" t="s">
        <v>111</v>
      </c>
      <c r="H47" s="50">
        <v>55</v>
      </c>
      <c r="I47" s="55"/>
      <c r="J47" s="56"/>
      <c r="K47" s="36"/>
    </row>
    <row r="48" spans="3:11" ht="30.75" thickBot="1" x14ac:dyDescent="0.3">
      <c r="C48" s="61">
        <v>10</v>
      </c>
      <c r="D48" s="38" t="s">
        <v>124</v>
      </c>
      <c r="E48" s="45" t="s">
        <v>129</v>
      </c>
      <c r="F48" s="46">
        <v>90</v>
      </c>
      <c r="G48" s="51" t="s">
        <v>112</v>
      </c>
      <c r="H48" s="52">
        <v>40</v>
      </c>
      <c r="I48" s="57"/>
      <c r="J48" s="58"/>
      <c r="K48" s="1"/>
    </row>
  </sheetData>
  <mergeCells count="30">
    <mergeCell ref="C36:C38"/>
    <mergeCell ref="C20:C22"/>
    <mergeCell ref="C4:C6"/>
    <mergeCell ref="D36:K36"/>
    <mergeCell ref="D37:D38"/>
    <mergeCell ref="E37:E38"/>
    <mergeCell ref="F37:F38"/>
    <mergeCell ref="G37:G38"/>
    <mergeCell ref="H37:H38"/>
    <mergeCell ref="I37:I38"/>
    <mergeCell ref="J37:J38"/>
    <mergeCell ref="K37:K38"/>
    <mergeCell ref="D20:K20"/>
    <mergeCell ref="D21:D22"/>
    <mergeCell ref="E21:E22"/>
    <mergeCell ref="H21:H22"/>
    <mergeCell ref="K21:K22"/>
    <mergeCell ref="J21:J22"/>
    <mergeCell ref="F21:F22"/>
    <mergeCell ref="G21:G22"/>
    <mergeCell ref="I21:I22"/>
    <mergeCell ref="D4:K4"/>
    <mergeCell ref="D5:D6"/>
    <mergeCell ref="E5:E6"/>
    <mergeCell ref="K5:K6"/>
    <mergeCell ref="H5:H6"/>
    <mergeCell ref="J5:J6"/>
    <mergeCell ref="G5:G6"/>
    <mergeCell ref="I5:I6"/>
    <mergeCell ref="F5:F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25"/>
  <sheetViews>
    <sheetView topLeftCell="A9" workbookViewId="0">
      <selection activeCell="C16" sqref="C16:C25"/>
    </sheetView>
  </sheetViews>
  <sheetFormatPr defaultColWidth="8.85546875" defaultRowHeight="15" x14ac:dyDescent="0.25"/>
  <cols>
    <col min="4" max="4" width="63.85546875" customWidth="1"/>
    <col min="5" max="5" width="58.42578125" customWidth="1"/>
    <col min="6" max="6" width="74.42578125" customWidth="1"/>
  </cols>
  <sheetData>
    <row r="2" spans="3:6" x14ac:dyDescent="0.25">
      <c r="D2" t="s">
        <v>18</v>
      </c>
    </row>
    <row r="4" spans="3:6" ht="48" customHeight="1" x14ac:dyDescent="0.25">
      <c r="C4" s="8"/>
      <c r="D4" s="105" t="s">
        <v>19</v>
      </c>
      <c r="E4" s="105"/>
      <c r="F4" s="105"/>
    </row>
    <row r="5" spans="3:6" ht="39" customHeight="1" x14ac:dyDescent="0.25">
      <c r="C5" s="27"/>
      <c r="D5" s="9" t="s">
        <v>12</v>
      </c>
      <c r="E5" s="9" t="s">
        <v>11</v>
      </c>
      <c r="F5" s="10" t="s">
        <v>0</v>
      </c>
    </row>
    <row r="6" spans="3:6" ht="24.95" customHeight="1" thickBot="1" x14ac:dyDescent="0.3">
      <c r="C6" s="20">
        <v>1</v>
      </c>
      <c r="D6" s="153" t="s">
        <v>130</v>
      </c>
      <c r="E6" s="154" t="s">
        <v>131</v>
      </c>
      <c r="F6" s="2"/>
    </row>
    <row r="7" spans="3:6" ht="24.95" customHeight="1" thickBot="1" x14ac:dyDescent="0.3">
      <c r="C7" s="20">
        <v>2</v>
      </c>
      <c r="D7" s="153" t="s">
        <v>132</v>
      </c>
      <c r="E7" s="154" t="s">
        <v>133</v>
      </c>
      <c r="F7" s="2"/>
    </row>
    <row r="8" spans="3:6" ht="24.95" customHeight="1" thickBot="1" x14ac:dyDescent="0.3">
      <c r="C8" s="20">
        <v>3</v>
      </c>
      <c r="D8" s="153" t="s">
        <v>134</v>
      </c>
      <c r="E8" s="154" t="s">
        <v>135</v>
      </c>
      <c r="F8" s="2"/>
    </row>
    <row r="9" spans="3:6" ht="24.95" customHeight="1" thickBot="1" x14ac:dyDescent="0.3">
      <c r="C9" s="20">
        <v>4</v>
      </c>
      <c r="D9" s="153" t="s">
        <v>136</v>
      </c>
      <c r="E9" s="154" t="s">
        <v>137</v>
      </c>
      <c r="F9" s="2"/>
    </row>
    <row r="10" spans="3:6" ht="24.95" customHeight="1" thickBot="1" x14ac:dyDescent="0.3">
      <c r="C10" s="20">
        <v>5</v>
      </c>
      <c r="D10" s="153" t="s">
        <v>138</v>
      </c>
      <c r="E10" s="154" t="s">
        <v>139</v>
      </c>
      <c r="F10" s="3"/>
    </row>
    <row r="11" spans="3:6" ht="24.95" customHeight="1" thickBot="1" x14ac:dyDescent="0.3">
      <c r="C11" s="20">
        <v>6</v>
      </c>
      <c r="D11" s="153" t="s">
        <v>140</v>
      </c>
      <c r="E11" s="154" t="s">
        <v>141</v>
      </c>
      <c r="F11" s="3"/>
    </row>
    <row r="12" spans="3:6" ht="24.95" customHeight="1" thickBot="1" x14ac:dyDescent="0.3">
      <c r="C12" s="20">
        <v>7</v>
      </c>
      <c r="D12" s="153" t="s">
        <v>142</v>
      </c>
      <c r="E12" s="154" t="s">
        <v>143</v>
      </c>
      <c r="F12" s="3"/>
    </row>
    <row r="13" spans="3:6" ht="24.95" customHeight="1" thickBot="1" x14ac:dyDescent="0.3">
      <c r="C13" s="20">
        <v>8</v>
      </c>
      <c r="D13" s="153" t="s">
        <v>144</v>
      </c>
      <c r="E13" s="154" t="s">
        <v>145</v>
      </c>
      <c r="F13" s="3"/>
    </row>
    <row r="14" spans="3:6" ht="24.95" customHeight="1" thickBot="1" x14ac:dyDescent="0.3">
      <c r="C14" s="20">
        <v>9</v>
      </c>
      <c r="D14" s="153" t="s">
        <v>146</v>
      </c>
      <c r="E14" s="154" t="s">
        <v>147</v>
      </c>
      <c r="F14" s="3"/>
    </row>
    <row r="15" spans="3:6" ht="24.95" customHeight="1" thickBot="1" x14ac:dyDescent="0.3">
      <c r="C15" s="20">
        <v>10</v>
      </c>
      <c r="D15" s="153" t="s">
        <v>148</v>
      </c>
      <c r="E15" s="154" t="s">
        <v>149</v>
      </c>
      <c r="F15" s="3"/>
    </row>
    <row r="16" spans="3:6" ht="24.95" customHeight="1" thickBot="1" x14ac:dyDescent="0.3">
      <c r="C16" s="20">
        <v>11</v>
      </c>
      <c r="D16" s="153" t="s">
        <v>150</v>
      </c>
      <c r="E16" s="154" t="s">
        <v>151</v>
      </c>
      <c r="F16" s="3"/>
    </row>
    <row r="17" spans="3:6" ht="24.95" customHeight="1" thickBot="1" x14ac:dyDescent="0.3">
      <c r="C17" s="20">
        <v>12</v>
      </c>
      <c r="D17" s="153" t="s">
        <v>152</v>
      </c>
      <c r="E17" s="154" t="s">
        <v>153</v>
      </c>
      <c r="F17" s="3"/>
    </row>
    <row r="18" spans="3:6" ht="24.95" customHeight="1" thickBot="1" x14ac:dyDescent="0.3">
      <c r="C18" s="20">
        <v>13</v>
      </c>
      <c r="D18" s="153" t="s">
        <v>154</v>
      </c>
      <c r="E18" s="154" t="s">
        <v>155</v>
      </c>
      <c r="F18" s="3"/>
    </row>
    <row r="19" spans="3:6" ht="15.75" thickBot="1" x14ac:dyDescent="0.3">
      <c r="C19" s="20">
        <v>14</v>
      </c>
      <c r="D19" s="153" t="s">
        <v>156</v>
      </c>
      <c r="E19" s="154" t="s">
        <v>157</v>
      </c>
    </row>
    <row r="20" spans="3:6" ht="15.75" thickBot="1" x14ac:dyDescent="0.3">
      <c r="C20" s="20">
        <v>15</v>
      </c>
      <c r="D20" s="153" t="s">
        <v>158</v>
      </c>
      <c r="E20" s="154" t="s">
        <v>159</v>
      </c>
    </row>
    <row r="21" spans="3:6" ht="15.75" thickBot="1" x14ac:dyDescent="0.3">
      <c r="C21" s="20">
        <v>16</v>
      </c>
      <c r="D21" s="153" t="s">
        <v>160</v>
      </c>
      <c r="E21" s="154" t="s">
        <v>161</v>
      </c>
    </row>
    <row r="22" spans="3:6" ht="15.75" thickBot="1" x14ac:dyDescent="0.3">
      <c r="C22" s="20">
        <v>17</v>
      </c>
      <c r="D22" s="153" t="s">
        <v>162</v>
      </c>
      <c r="E22" s="154" t="s">
        <v>163</v>
      </c>
    </row>
    <row r="23" spans="3:6" ht="26.25" thickBot="1" x14ac:dyDescent="0.3">
      <c r="C23" s="20">
        <v>18</v>
      </c>
      <c r="D23" s="153" t="s">
        <v>164</v>
      </c>
      <c r="E23" s="154" t="s">
        <v>165</v>
      </c>
    </row>
    <row r="24" spans="3:6" ht="15.75" thickBot="1" x14ac:dyDescent="0.3">
      <c r="C24" s="20">
        <v>19</v>
      </c>
      <c r="D24" s="153" t="s">
        <v>166</v>
      </c>
      <c r="E24" s="154" t="s">
        <v>167</v>
      </c>
    </row>
    <row r="25" spans="3:6" ht="26.25" thickBot="1" x14ac:dyDescent="0.3">
      <c r="C25" s="20">
        <v>20</v>
      </c>
      <c r="D25" s="153" t="s">
        <v>168</v>
      </c>
      <c r="E25" s="154"/>
    </row>
  </sheetData>
  <mergeCells count="1">
    <mergeCell ref="D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6"/>
  <sheetViews>
    <sheetView topLeftCell="A16" workbookViewId="0">
      <selection activeCell="C24" sqref="C24:E26"/>
    </sheetView>
  </sheetViews>
  <sheetFormatPr defaultColWidth="8.85546875" defaultRowHeight="15" x14ac:dyDescent="0.25"/>
  <cols>
    <col min="4" max="4" width="75.85546875" customWidth="1"/>
    <col min="5" max="5" width="27.28515625" customWidth="1"/>
    <col min="6" max="6" width="28" customWidth="1"/>
    <col min="7" max="7" width="21" customWidth="1"/>
    <col min="8" max="8" width="25.140625" customWidth="1"/>
    <col min="9" max="9" width="27" customWidth="1"/>
  </cols>
  <sheetData>
    <row r="3" spans="3:9" ht="43.5" customHeight="1" x14ac:dyDescent="0.25">
      <c r="C3" s="3"/>
      <c r="D3" s="106" t="s">
        <v>62</v>
      </c>
      <c r="E3" s="107"/>
      <c r="F3" s="107"/>
      <c r="G3" s="107"/>
      <c r="H3" s="107"/>
      <c r="I3" s="107"/>
    </row>
    <row r="4" spans="3:9" ht="60" customHeight="1" x14ac:dyDescent="0.25">
      <c r="C4" s="3"/>
      <c r="D4" s="12" t="s">
        <v>1</v>
      </c>
      <c r="E4" s="28" t="s">
        <v>63</v>
      </c>
      <c r="F4" s="28" t="s">
        <v>64</v>
      </c>
      <c r="G4" s="28" t="s">
        <v>65</v>
      </c>
      <c r="H4" s="28" t="s">
        <v>66</v>
      </c>
      <c r="I4" s="12" t="s">
        <v>67</v>
      </c>
    </row>
    <row r="5" spans="3:9" ht="24.95" customHeight="1" x14ac:dyDescent="0.25">
      <c r="C5" s="29">
        <v>1</v>
      </c>
      <c r="D5" s="155" t="s">
        <v>169</v>
      </c>
      <c r="E5" s="155" t="s">
        <v>170</v>
      </c>
      <c r="F5" s="155">
        <v>0</v>
      </c>
      <c r="G5" s="155" t="s">
        <v>171</v>
      </c>
      <c r="H5" s="155">
        <v>10</v>
      </c>
      <c r="I5" s="155"/>
    </row>
    <row r="6" spans="3:9" ht="24.95" customHeight="1" x14ac:dyDescent="0.25">
      <c r="C6" s="29">
        <v>2</v>
      </c>
      <c r="D6" s="156" t="s">
        <v>172</v>
      </c>
      <c r="E6" s="155" t="s">
        <v>173</v>
      </c>
      <c r="F6" s="155">
        <v>1</v>
      </c>
      <c r="G6" s="155" t="s">
        <v>174</v>
      </c>
      <c r="H6" s="155">
        <v>1</v>
      </c>
      <c r="I6" s="155">
        <v>8</v>
      </c>
    </row>
    <row r="7" spans="3:9" ht="24.95" customHeight="1" x14ac:dyDescent="0.25">
      <c r="C7" s="29">
        <v>3</v>
      </c>
      <c r="D7" s="155" t="s">
        <v>175</v>
      </c>
      <c r="E7" s="155" t="s">
        <v>174</v>
      </c>
      <c r="F7" s="155">
        <v>0</v>
      </c>
      <c r="G7" s="155">
        <v>2</v>
      </c>
      <c r="H7" s="155">
        <v>0</v>
      </c>
      <c r="I7" s="155"/>
    </row>
    <row r="8" spans="3:9" ht="24.95" customHeight="1" x14ac:dyDescent="0.25">
      <c r="C8" s="29">
        <v>4</v>
      </c>
      <c r="D8" s="155" t="s">
        <v>176</v>
      </c>
      <c r="E8" s="155">
        <v>0</v>
      </c>
      <c r="F8" s="155">
        <v>0</v>
      </c>
      <c r="G8" s="155">
        <v>13</v>
      </c>
      <c r="H8" s="155">
        <v>1</v>
      </c>
      <c r="I8" s="155"/>
    </row>
    <row r="9" spans="3:9" ht="24.95" customHeight="1" x14ac:dyDescent="0.25">
      <c r="C9" s="29">
        <v>5</v>
      </c>
      <c r="D9" s="155" t="s">
        <v>177</v>
      </c>
      <c r="E9" s="155" t="s">
        <v>178</v>
      </c>
      <c r="F9" s="155" t="s">
        <v>179</v>
      </c>
      <c r="G9" s="155">
        <v>25</v>
      </c>
      <c r="H9" s="155">
        <v>7</v>
      </c>
      <c r="I9" s="155"/>
    </row>
    <row r="10" spans="3:9" ht="24.95" customHeight="1" x14ac:dyDescent="0.25">
      <c r="C10" s="29">
        <v>6</v>
      </c>
      <c r="D10" s="155" t="s">
        <v>180</v>
      </c>
      <c r="E10" s="155" t="s">
        <v>181</v>
      </c>
      <c r="F10" s="155">
        <v>0</v>
      </c>
      <c r="G10" s="155" t="s">
        <v>182</v>
      </c>
      <c r="H10" s="155">
        <v>7</v>
      </c>
      <c r="I10" s="155"/>
    </row>
    <row r="11" spans="3:9" ht="24.95" customHeight="1" x14ac:dyDescent="0.25">
      <c r="C11" s="29">
        <v>7</v>
      </c>
      <c r="D11" s="157" t="s">
        <v>183</v>
      </c>
      <c r="E11" s="155" t="s">
        <v>184</v>
      </c>
      <c r="F11" s="155">
        <v>0</v>
      </c>
      <c r="G11" s="155" t="s">
        <v>184</v>
      </c>
      <c r="H11" s="155">
        <v>1</v>
      </c>
      <c r="I11" s="155"/>
    </row>
    <row r="12" spans="3:9" ht="24.95" customHeight="1" x14ac:dyDescent="0.25">
      <c r="C12" s="29">
        <v>8</v>
      </c>
      <c r="D12" s="155" t="s">
        <v>185</v>
      </c>
      <c r="E12" s="155">
        <v>7</v>
      </c>
      <c r="F12" s="155" t="s">
        <v>186</v>
      </c>
      <c r="G12" s="155">
        <v>26</v>
      </c>
      <c r="H12" s="155">
        <v>8</v>
      </c>
      <c r="I12" s="155"/>
    </row>
    <row r="13" spans="3:9" ht="24.95" customHeight="1" x14ac:dyDescent="0.25">
      <c r="C13" s="29">
        <v>9</v>
      </c>
      <c r="D13" s="155" t="s">
        <v>187</v>
      </c>
      <c r="E13" s="155">
        <v>6</v>
      </c>
      <c r="F13" s="155"/>
      <c r="G13" s="155">
        <v>5</v>
      </c>
      <c r="H13" s="155">
        <v>1</v>
      </c>
      <c r="I13" s="155"/>
    </row>
    <row r="14" spans="3:9" ht="24.95" customHeight="1" x14ac:dyDescent="0.25">
      <c r="C14" s="29">
        <v>10</v>
      </c>
      <c r="D14" s="155" t="s">
        <v>188</v>
      </c>
      <c r="E14" s="155" t="s">
        <v>189</v>
      </c>
      <c r="F14" s="155">
        <v>0</v>
      </c>
      <c r="G14" s="155">
        <v>0</v>
      </c>
      <c r="H14" s="155"/>
      <c r="I14" s="155"/>
    </row>
    <row r="15" spans="3:9" ht="24.95" customHeight="1" x14ac:dyDescent="0.25">
      <c r="C15" s="29">
        <v>11</v>
      </c>
      <c r="D15" s="157" t="s">
        <v>190</v>
      </c>
      <c r="E15" s="155">
        <v>7</v>
      </c>
      <c r="F15" s="155"/>
      <c r="G15" s="155">
        <v>13</v>
      </c>
      <c r="H15" s="155">
        <v>5</v>
      </c>
      <c r="I15" s="155"/>
    </row>
    <row r="16" spans="3:9" ht="24.95" customHeight="1" x14ac:dyDescent="0.25">
      <c r="C16" s="29">
        <v>12</v>
      </c>
      <c r="D16" s="155" t="s">
        <v>191</v>
      </c>
      <c r="E16" s="155" t="s">
        <v>192</v>
      </c>
      <c r="F16" s="155"/>
      <c r="G16" s="155">
        <v>6</v>
      </c>
      <c r="H16" s="157">
        <v>1</v>
      </c>
      <c r="I16" s="155"/>
    </row>
    <row r="17" spans="3:9" ht="30" x14ac:dyDescent="0.25">
      <c r="C17" s="29">
        <v>13</v>
      </c>
      <c r="D17" s="155" t="s">
        <v>193</v>
      </c>
      <c r="E17" s="155" t="s">
        <v>194</v>
      </c>
      <c r="F17" s="155" t="s">
        <v>195</v>
      </c>
      <c r="G17" s="155">
        <v>36</v>
      </c>
      <c r="H17" s="155">
        <v>10</v>
      </c>
      <c r="I17" s="155"/>
    </row>
    <row r="18" spans="3:9" x14ac:dyDescent="0.25">
      <c r="C18" s="29">
        <v>14</v>
      </c>
      <c r="D18" s="155" t="s">
        <v>196</v>
      </c>
      <c r="E18" s="155">
        <v>18</v>
      </c>
      <c r="F18" s="155">
        <v>0</v>
      </c>
      <c r="G18" s="155">
        <v>0</v>
      </c>
      <c r="H18" s="155">
        <v>1</v>
      </c>
      <c r="I18" s="155">
        <v>8</v>
      </c>
    </row>
    <row r="19" spans="3:9" ht="30" x14ac:dyDescent="0.25">
      <c r="C19" s="29">
        <v>15</v>
      </c>
      <c r="D19" s="155" t="s">
        <v>197</v>
      </c>
      <c r="E19" s="155" t="s">
        <v>198</v>
      </c>
      <c r="F19" s="155" t="s">
        <v>199</v>
      </c>
      <c r="G19" s="155">
        <v>35</v>
      </c>
      <c r="H19" s="155">
        <v>12</v>
      </c>
      <c r="I19" s="155"/>
    </row>
    <row r="20" spans="3:9" ht="45" x14ac:dyDescent="0.25">
      <c r="C20" s="29">
        <v>16</v>
      </c>
      <c r="D20" s="158" t="s">
        <v>200</v>
      </c>
      <c r="E20" s="155">
        <v>238</v>
      </c>
      <c r="F20" s="155">
        <v>29</v>
      </c>
      <c r="G20" s="155">
        <v>209</v>
      </c>
      <c r="H20" s="155" t="s">
        <v>201</v>
      </c>
      <c r="I20" s="155">
        <v>16</v>
      </c>
    </row>
    <row r="24" spans="3:9" x14ac:dyDescent="0.25">
      <c r="C24" s="159"/>
      <c r="D24" s="160"/>
      <c r="E24" s="161" t="s">
        <v>69</v>
      </c>
    </row>
    <row r="25" spans="3:9" ht="30" x14ac:dyDescent="0.25">
      <c r="C25" s="162">
        <v>1</v>
      </c>
      <c r="D25" s="139" t="s">
        <v>68</v>
      </c>
      <c r="E25" s="156" t="s">
        <v>202</v>
      </c>
    </row>
    <row r="26" spans="3:9" ht="30" x14ac:dyDescent="0.25">
      <c r="C26" s="162">
        <v>2</v>
      </c>
      <c r="D26" s="139" t="s">
        <v>70</v>
      </c>
      <c r="E26" s="139" t="s">
        <v>203</v>
      </c>
    </row>
  </sheetData>
  <mergeCells count="1">
    <mergeCell ref="D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8"/>
  <sheetViews>
    <sheetView workbookViewId="0">
      <selection activeCell="C6" sqref="C6:G6"/>
    </sheetView>
  </sheetViews>
  <sheetFormatPr defaultColWidth="8.85546875" defaultRowHeight="15" x14ac:dyDescent="0.25"/>
  <cols>
    <col min="3" max="3" width="52" customWidth="1"/>
    <col min="4" max="4" width="19.28515625" customWidth="1"/>
    <col min="5" max="5" width="17.7109375" customWidth="1"/>
    <col min="6" max="6" width="18.42578125" customWidth="1"/>
    <col min="7" max="7" width="49.85546875" customWidth="1"/>
  </cols>
  <sheetData>
    <row r="4" spans="2:7" ht="35.1" customHeight="1" x14ac:dyDescent="0.25">
      <c r="B4" s="3"/>
      <c r="C4" s="80" t="s">
        <v>74</v>
      </c>
      <c r="D4" s="108"/>
      <c r="E4" s="108"/>
      <c r="F4" s="108"/>
      <c r="G4" s="109"/>
    </row>
    <row r="5" spans="2:7" ht="62.1" customHeight="1" x14ac:dyDescent="0.25">
      <c r="B5" s="3"/>
      <c r="C5" s="13" t="s">
        <v>71</v>
      </c>
      <c r="D5" s="13" t="s">
        <v>72</v>
      </c>
      <c r="E5" s="14" t="s">
        <v>73</v>
      </c>
      <c r="F5" s="14" t="s">
        <v>32</v>
      </c>
      <c r="G5" s="14" t="s">
        <v>0</v>
      </c>
    </row>
    <row r="6" spans="2:7" ht="24.95" customHeight="1" x14ac:dyDescent="0.25">
      <c r="B6" s="15"/>
      <c r="C6" s="2" t="s">
        <v>204</v>
      </c>
      <c r="D6" s="7">
        <v>9473.1299999999992</v>
      </c>
      <c r="E6" s="2">
        <v>2006</v>
      </c>
      <c r="F6" s="3"/>
      <c r="G6" s="163" t="s">
        <v>205</v>
      </c>
    </row>
    <row r="7" spans="2:7" ht="24.95" customHeight="1" x14ac:dyDescent="0.25">
      <c r="B7" s="16"/>
      <c r="C7" s="2"/>
      <c r="D7" s="7"/>
      <c r="E7" s="2"/>
      <c r="F7" s="3"/>
      <c r="G7" s="3"/>
    </row>
    <row r="8" spans="2:7" ht="24.95" customHeight="1" x14ac:dyDescent="0.25">
      <c r="B8" s="17"/>
      <c r="C8" s="3"/>
      <c r="D8" s="3"/>
      <c r="E8" s="3"/>
      <c r="F8" s="3"/>
      <c r="G8" s="3"/>
    </row>
  </sheetData>
  <mergeCells count="1">
    <mergeCell ref="C4:G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54"/>
  <sheetViews>
    <sheetView topLeftCell="A31" zoomScale="97" zoomScaleNormal="97" workbookViewId="0">
      <selection activeCell="C43" sqref="C43:G54"/>
    </sheetView>
  </sheetViews>
  <sheetFormatPr defaultColWidth="8.85546875" defaultRowHeight="15" x14ac:dyDescent="0.25"/>
  <cols>
    <col min="3" max="3" width="67.7109375" customWidth="1"/>
    <col min="4" max="4" width="23.28515625" customWidth="1"/>
    <col min="5" max="5" width="12.140625" customWidth="1"/>
    <col min="6" max="6" width="14.42578125" customWidth="1"/>
    <col min="7" max="7" width="23.28515625" customWidth="1"/>
    <col min="8" max="8" width="16.28515625" customWidth="1"/>
    <col min="9" max="9" width="15.85546875" customWidth="1"/>
    <col min="10" max="10" width="14.5703125" customWidth="1"/>
  </cols>
  <sheetData>
    <row r="4" spans="3:10" x14ac:dyDescent="0.25">
      <c r="H4" s="116" t="s">
        <v>13</v>
      </c>
      <c r="I4" s="116"/>
      <c r="J4" s="116"/>
    </row>
    <row r="5" spans="3:10" ht="24.95" customHeight="1" x14ac:dyDescent="0.25">
      <c r="C5" s="120" t="s">
        <v>3</v>
      </c>
      <c r="D5" s="121"/>
      <c r="E5" s="121"/>
      <c r="F5" s="121"/>
      <c r="G5" s="122"/>
      <c r="H5" s="3">
        <v>2017</v>
      </c>
      <c r="I5" s="3">
        <v>2018</v>
      </c>
      <c r="J5" s="3">
        <v>2019</v>
      </c>
    </row>
    <row r="6" spans="3:10" ht="24.95" customHeight="1" x14ac:dyDescent="0.25">
      <c r="C6" s="120" t="s">
        <v>77</v>
      </c>
      <c r="D6" s="121"/>
      <c r="E6" s="121"/>
      <c r="F6" s="121"/>
      <c r="G6" s="122"/>
      <c r="H6" s="3">
        <v>2017</v>
      </c>
      <c r="I6" s="3">
        <v>2018</v>
      </c>
      <c r="J6" s="3">
        <v>2019</v>
      </c>
    </row>
    <row r="7" spans="3:10" ht="24.95" customHeight="1" x14ac:dyDescent="0.3">
      <c r="C7" s="110" t="s">
        <v>4</v>
      </c>
      <c r="D7" s="111"/>
      <c r="E7" s="111"/>
      <c r="F7" s="111"/>
      <c r="G7" s="112"/>
      <c r="H7" s="164">
        <f>H8+H9+H13+H14</f>
        <v>16363790.49</v>
      </c>
      <c r="I7" s="164">
        <f>I8+I9+I13+I14</f>
        <v>16647461.779999999</v>
      </c>
      <c r="J7" s="164">
        <f>J8+J9+J13+J14</f>
        <v>14858292.619999999</v>
      </c>
    </row>
    <row r="8" spans="3:10" ht="24.95" customHeight="1" x14ac:dyDescent="0.25">
      <c r="C8" s="117" t="s">
        <v>5</v>
      </c>
      <c r="D8" s="118"/>
      <c r="E8" s="118"/>
      <c r="F8" s="118"/>
      <c r="G8" s="119"/>
      <c r="H8" s="165">
        <v>13609763.58</v>
      </c>
      <c r="I8" s="165">
        <v>14089310.93</v>
      </c>
      <c r="J8" s="165">
        <v>12435629.970000001</v>
      </c>
    </row>
    <row r="9" spans="3:10" ht="24.95" customHeight="1" x14ac:dyDescent="0.25">
      <c r="C9" s="117" t="s">
        <v>8</v>
      </c>
      <c r="D9" s="118"/>
      <c r="E9" s="118"/>
      <c r="F9" s="118"/>
      <c r="G9" s="119"/>
      <c r="H9" s="165">
        <v>2544538.4700000002</v>
      </c>
      <c r="I9" s="165">
        <v>2469970.7000000002</v>
      </c>
      <c r="J9" s="165">
        <v>2254431.96</v>
      </c>
    </row>
    <row r="10" spans="3:10" ht="24.95" customHeight="1" x14ac:dyDescent="0.4">
      <c r="C10" s="117" t="s">
        <v>7</v>
      </c>
      <c r="D10" s="118"/>
      <c r="E10" s="118"/>
      <c r="F10" s="118"/>
      <c r="G10" s="119"/>
      <c r="H10" s="166">
        <v>9704642.8800000008</v>
      </c>
      <c r="I10" s="166">
        <v>9864217.6699999999</v>
      </c>
      <c r="J10" s="166">
        <v>9207508</v>
      </c>
    </row>
    <row r="11" spans="3:10" ht="24.95" customHeight="1" x14ac:dyDescent="0.4">
      <c r="C11" s="117" t="s">
        <v>24</v>
      </c>
      <c r="D11" s="118"/>
      <c r="E11" s="118"/>
      <c r="F11" s="118"/>
      <c r="G11" s="119"/>
      <c r="H11" s="166">
        <v>1228173.08</v>
      </c>
      <c r="I11" s="166">
        <v>1358141.8</v>
      </c>
      <c r="J11" s="166">
        <v>886990</v>
      </c>
    </row>
    <row r="12" spans="3:10" ht="24.95" customHeight="1" x14ac:dyDescent="0.4">
      <c r="C12" s="117" t="s">
        <v>6</v>
      </c>
      <c r="D12" s="118"/>
      <c r="E12" s="118"/>
      <c r="F12" s="118"/>
      <c r="G12" s="119"/>
      <c r="H12" s="166">
        <v>5221486.09</v>
      </c>
      <c r="I12" s="166">
        <v>5336922.16</v>
      </c>
      <c r="J12" s="166">
        <v>4595563.9800000004</v>
      </c>
    </row>
    <row r="13" spans="3:10" ht="24.95" customHeight="1" x14ac:dyDescent="0.25">
      <c r="C13" s="117" t="s">
        <v>14</v>
      </c>
      <c r="D13" s="118"/>
      <c r="E13" s="118"/>
      <c r="F13" s="118"/>
      <c r="G13" s="119"/>
      <c r="H13" s="165">
        <v>88553</v>
      </c>
      <c r="I13" s="165">
        <v>44274</v>
      </c>
      <c r="J13" s="165">
        <v>41632</v>
      </c>
    </row>
    <row r="14" spans="3:10" ht="24.95" customHeight="1" x14ac:dyDescent="0.25">
      <c r="C14" s="123" t="s">
        <v>33</v>
      </c>
      <c r="D14" s="124"/>
      <c r="E14" s="124"/>
      <c r="F14" s="124"/>
      <c r="G14" s="125"/>
      <c r="H14" s="165">
        <v>120935.44</v>
      </c>
      <c r="I14" s="165">
        <v>43906.15</v>
      </c>
      <c r="J14" s="165">
        <v>126598.69</v>
      </c>
    </row>
    <row r="15" spans="3:10" x14ac:dyDescent="0.25">
      <c r="C15" s="110" t="s">
        <v>34</v>
      </c>
      <c r="D15" s="111"/>
      <c r="E15" s="111"/>
      <c r="F15" s="111"/>
      <c r="G15" s="112"/>
      <c r="H15" s="167">
        <f>SUM(H16:H19)</f>
        <v>8843108.0199999996</v>
      </c>
      <c r="I15" s="167">
        <f>SUM(I16:I19)</f>
        <v>9002369.7299999986</v>
      </c>
      <c r="J15" s="165">
        <f>J16+J17+J18+J19</f>
        <v>8638938.9399999995</v>
      </c>
    </row>
    <row r="16" spans="3:10" x14ac:dyDescent="0.25">
      <c r="C16" s="110" t="s">
        <v>35</v>
      </c>
      <c r="D16" s="111"/>
      <c r="E16" s="111"/>
      <c r="F16" s="111"/>
      <c r="G16" s="112"/>
      <c r="H16" s="168">
        <v>4879969.45</v>
      </c>
      <c r="I16" s="168">
        <v>4773511.5199999996</v>
      </c>
      <c r="J16" s="168">
        <v>4433260.79</v>
      </c>
    </row>
    <row r="17" spans="3:10" x14ac:dyDescent="0.25">
      <c r="C17" s="110" t="s">
        <v>20</v>
      </c>
      <c r="D17" s="111"/>
      <c r="E17" s="111"/>
      <c r="F17" s="111"/>
      <c r="G17" s="112"/>
      <c r="H17" s="168">
        <v>2188076.89</v>
      </c>
      <c r="I17" s="168">
        <v>2213847.61</v>
      </c>
      <c r="J17" s="168">
        <v>2129132.84</v>
      </c>
    </row>
    <row r="18" spans="3:10" x14ac:dyDescent="0.25">
      <c r="C18" s="110" t="s">
        <v>36</v>
      </c>
      <c r="D18" s="111"/>
      <c r="E18" s="111"/>
      <c r="F18" s="111"/>
      <c r="G18" s="112"/>
      <c r="H18" s="168">
        <v>938788.78</v>
      </c>
      <c r="I18" s="168">
        <v>889830.76</v>
      </c>
      <c r="J18" s="168">
        <v>1068560.08</v>
      </c>
    </row>
    <row r="19" spans="3:10" x14ac:dyDescent="0.25">
      <c r="H19" s="168">
        <v>836272.9</v>
      </c>
      <c r="I19" s="168">
        <v>1125179.8400000001</v>
      </c>
      <c r="J19" s="168">
        <v>1007985.23</v>
      </c>
    </row>
    <row r="22" spans="3:10" x14ac:dyDescent="0.25">
      <c r="C22" s="62" t="s">
        <v>37</v>
      </c>
    </row>
    <row r="24" spans="3:10" x14ac:dyDescent="0.25">
      <c r="C24" s="3" t="s">
        <v>39</v>
      </c>
      <c r="D24" s="3" t="s">
        <v>38</v>
      </c>
      <c r="E24" s="113" t="s">
        <v>76</v>
      </c>
      <c r="F24" s="114"/>
      <c r="G24" s="115"/>
    </row>
    <row r="25" spans="3:10" x14ac:dyDescent="0.25">
      <c r="C25" s="3"/>
      <c r="D25" s="3"/>
      <c r="E25" s="21">
        <v>2017</v>
      </c>
      <c r="F25" s="21">
        <v>2018</v>
      </c>
      <c r="G25" s="21">
        <v>1019</v>
      </c>
    </row>
    <row r="26" spans="3:10" x14ac:dyDescent="0.25">
      <c r="C26" s="3" t="s">
        <v>206</v>
      </c>
      <c r="D26" s="169" t="s">
        <v>207</v>
      </c>
      <c r="E26" s="3">
        <v>3100</v>
      </c>
      <c r="F26" s="3">
        <v>3100</v>
      </c>
      <c r="G26" s="3">
        <v>3100</v>
      </c>
    </row>
    <row r="27" spans="3:10" x14ac:dyDescent="0.25">
      <c r="C27" s="3" t="s">
        <v>208</v>
      </c>
      <c r="D27" s="3" t="s">
        <v>209</v>
      </c>
      <c r="E27" s="3">
        <v>1500</v>
      </c>
      <c r="F27" s="3">
        <v>1500</v>
      </c>
      <c r="G27" s="3">
        <v>1500</v>
      </c>
    </row>
    <row r="28" spans="3:10" x14ac:dyDescent="0.25">
      <c r="C28" s="3" t="s">
        <v>210</v>
      </c>
      <c r="D28" s="3" t="s">
        <v>211</v>
      </c>
      <c r="E28" s="3">
        <v>2000</v>
      </c>
      <c r="F28" s="3">
        <v>2000</v>
      </c>
      <c r="G28" s="3">
        <v>2000</v>
      </c>
    </row>
    <row r="29" spans="3:10" ht="30" x14ac:dyDescent="0.25">
      <c r="C29" s="163" t="s">
        <v>212</v>
      </c>
      <c r="D29" s="3" t="s">
        <v>213</v>
      </c>
      <c r="E29" s="3">
        <v>3933</v>
      </c>
      <c r="F29" s="3">
        <v>3933</v>
      </c>
      <c r="G29" s="3">
        <v>3933</v>
      </c>
    </row>
    <row r="30" spans="3:10" x14ac:dyDescent="0.25">
      <c r="C30" s="3" t="s">
        <v>214</v>
      </c>
      <c r="D30" s="170" t="s">
        <v>215</v>
      </c>
      <c r="E30" s="3">
        <v>7000</v>
      </c>
      <c r="F30" s="3">
        <v>7000</v>
      </c>
      <c r="G30" s="3">
        <v>7000</v>
      </c>
    </row>
    <row r="31" spans="3:10" x14ac:dyDescent="0.25">
      <c r="C31" s="3" t="s">
        <v>216</v>
      </c>
      <c r="D31" s="3" t="s">
        <v>217</v>
      </c>
      <c r="E31" s="3">
        <v>1850</v>
      </c>
      <c r="F31" s="3">
        <v>1850</v>
      </c>
      <c r="G31" s="3">
        <v>1850</v>
      </c>
    </row>
    <row r="32" spans="3:10" x14ac:dyDescent="0.25">
      <c r="C32" s="3" t="s">
        <v>218</v>
      </c>
      <c r="D32" s="3" t="s">
        <v>219</v>
      </c>
      <c r="E32" s="3">
        <v>1000</v>
      </c>
      <c r="F32" s="3">
        <v>1000</v>
      </c>
      <c r="G32" s="3">
        <v>100</v>
      </c>
    </row>
    <row r="33" spans="3:7" x14ac:dyDescent="0.25">
      <c r="C33" s="3" t="s">
        <v>220</v>
      </c>
      <c r="D33" s="3" t="s">
        <v>221</v>
      </c>
      <c r="E33" s="3">
        <v>1200</v>
      </c>
      <c r="F33" s="3">
        <v>1200</v>
      </c>
      <c r="G33" s="3">
        <v>1200</v>
      </c>
    </row>
    <row r="34" spans="3:7" x14ac:dyDescent="0.25">
      <c r="C34" s="3"/>
      <c r="D34" s="3"/>
      <c r="E34" s="3"/>
      <c r="F34" s="3"/>
      <c r="G34" s="3"/>
    </row>
    <row r="35" spans="3:7" x14ac:dyDescent="0.25">
      <c r="C35" s="3"/>
      <c r="D35" s="3"/>
      <c r="E35" s="3"/>
      <c r="F35" s="3"/>
      <c r="G35" s="3"/>
    </row>
    <row r="36" spans="3:7" x14ac:dyDescent="0.25">
      <c r="C36" s="3"/>
      <c r="D36" s="3"/>
      <c r="E36" s="3"/>
      <c r="F36" s="3"/>
      <c r="G36" s="3"/>
    </row>
    <row r="37" spans="3:7" x14ac:dyDescent="0.25">
      <c r="C37" s="3"/>
      <c r="D37" s="3"/>
      <c r="E37" s="3"/>
      <c r="F37" s="3"/>
      <c r="G37" s="3"/>
    </row>
    <row r="39" spans="3:7" x14ac:dyDescent="0.25">
      <c r="C39" s="62" t="s">
        <v>40</v>
      </c>
      <c r="D39" s="62"/>
    </row>
    <row r="41" spans="3:7" x14ac:dyDescent="0.25">
      <c r="C41" s="3" t="s">
        <v>39</v>
      </c>
      <c r="D41" s="3" t="s">
        <v>38</v>
      </c>
      <c r="E41" s="113" t="s">
        <v>75</v>
      </c>
      <c r="F41" s="114"/>
      <c r="G41" s="115"/>
    </row>
    <row r="42" spans="3:7" x14ac:dyDescent="0.25">
      <c r="C42" s="3"/>
      <c r="D42" s="3"/>
      <c r="E42" s="21">
        <v>2017</v>
      </c>
      <c r="F42" s="21">
        <v>2018</v>
      </c>
      <c r="G42" s="21">
        <v>1019</v>
      </c>
    </row>
    <row r="43" spans="3:7" x14ac:dyDescent="0.25">
      <c r="C43" s="3" t="s">
        <v>206</v>
      </c>
      <c r="D43" s="169" t="s">
        <v>207</v>
      </c>
      <c r="E43" s="3">
        <v>3720</v>
      </c>
      <c r="F43" s="3">
        <v>3720</v>
      </c>
      <c r="G43" s="3">
        <v>3720</v>
      </c>
    </row>
    <row r="44" spans="3:7" x14ac:dyDescent="0.25">
      <c r="C44" s="3" t="s">
        <v>208</v>
      </c>
      <c r="D44" s="3" t="s">
        <v>209</v>
      </c>
      <c r="E44" s="3">
        <v>1800</v>
      </c>
      <c r="F44" s="3">
        <v>1800</v>
      </c>
      <c r="G44" s="3">
        <v>1800</v>
      </c>
    </row>
    <row r="45" spans="3:7" x14ac:dyDescent="0.25">
      <c r="C45" s="3" t="s">
        <v>210</v>
      </c>
      <c r="D45" s="3" t="s">
        <v>211</v>
      </c>
      <c r="E45" s="3">
        <v>2400</v>
      </c>
      <c r="F45" s="3">
        <v>2400</v>
      </c>
      <c r="G45" s="3">
        <v>2400</v>
      </c>
    </row>
    <row r="46" spans="3:7" ht="30" x14ac:dyDescent="0.25">
      <c r="C46" s="163" t="s">
        <v>212</v>
      </c>
      <c r="D46" s="3" t="s">
        <v>213</v>
      </c>
      <c r="E46" s="3">
        <v>4719.6000000000004</v>
      </c>
      <c r="F46" s="3">
        <v>4719.6000000000004</v>
      </c>
      <c r="G46" s="3">
        <v>4719.6000000000004</v>
      </c>
    </row>
    <row r="47" spans="3:7" x14ac:dyDescent="0.25">
      <c r="C47" s="3" t="s">
        <v>214</v>
      </c>
      <c r="D47" s="170" t="s">
        <v>215</v>
      </c>
      <c r="E47" s="3">
        <v>8400</v>
      </c>
      <c r="F47" s="3">
        <v>8400</v>
      </c>
      <c r="G47" s="3">
        <v>8400</v>
      </c>
    </row>
    <row r="48" spans="3:7" x14ac:dyDescent="0.25">
      <c r="C48" s="3" t="s">
        <v>216</v>
      </c>
      <c r="D48" s="3" t="s">
        <v>217</v>
      </c>
      <c r="E48" s="3">
        <v>2220</v>
      </c>
      <c r="F48" s="3">
        <v>2220</v>
      </c>
      <c r="G48" s="3">
        <v>2220</v>
      </c>
    </row>
    <row r="49" spans="3:7" x14ac:dyDescent="0.25">
      <c r="C49" s="3" t="s">
        <v>218</v>
      </c>
      <c r="D49" s="3" t="s">
        <v>219</v>
      </c>
      <c r="E49" s="3">
        <v>1200</v>
      </c>
      <c r="F49" s="3">
        <v>1200</v>
      </c>
      <c r="G49" s="3">
        <v>1200</v>
      </c>
    </row>
    <row r="50" spans="3:7" x14ac:dyDescent="0.25">
      <c r="C50" s="3" t="s">
        <v>220</v>
      </c>
      <c r="D50" s="3" t="s">
        <v>221</v>
      </c>
      <c r="E50" s="3">
        <v>1440</v>
      </c>
      <c r="F50" s="3">
        <v>1440</v>
      </c>
      <c r="G50" s="3">
        <v>1440</v>
      </c>
    </row>
    <row r="51" spans="3:7" x14ac:dyDescent="0.25">
      <c r="C51" s="3" t="s">
        <v>222</v>
      </c>
      <c r="D51" s="3" t="s">
        <v>223</v>
      </c>
      <c r="E51" s="3">
        <v>1200</v>
      </c>
      <c r="F51" s="3">
        <v>1200</v>
      </c>
      <c r="G51" s="3">
        <v>1200</v>
      </c>
    </row>
    <row r="52" spans="3:7" x14ac:dyDescent="0.25">
      <c r="C52" s="3" t="s">
        <v>113</v>
      </c>
      <c r="D52" s="3" t="s">
        <v>224</v>
      </c>
      <c r="E52" s="3">
        <v>550</v>
      </c>
      <c r="F52" s="3">
        <v>550</v>
      </c>
      <c r="G52" s="3">
        <v>550</v>
      </c>
    </row>
    <row r="53" spans="3:7" x14ac:dyDescent="0.25">
      <c r="C53" s="3" t="s">
        <v>225</v>
      </c>
      <c r="D53" s="3" t="s">
        <v>226</v>
      </c>
      <c r="E53" s="3">
        <v>1800</v>
      </c>
      <c r="F53" s="3">
        <v>1800</v>
      </c>
      <c r="G53" s="3">
        <v>1800</v>
      </c>
    </row>
    <row r="54" spans="3:7" x14ac:dyDescent="0.25">
      <c r="C54" s="3" t="s">
        <v>227</v>
      </c>
      <c r="D54" s="3" t="s">
        <v>228</v>
      </c>
      <c r="E54" s="3">
        <v>3400</v>
      </c>
      <c r="F54" s="3">
        <v>3400</v>
      </c>
      <c r="G54" s="3">
        <v>3400</v>
      </c>
    </row>
  </sheetData>
  <mergeCells count="17">
    <mergeCell ref="C17:G17"/>
    <mergeCell ref="C18:G18"/>
    <mergeCell ref="E41:G41"/>
    <mergeCell ref="E24:G24"/>
    <mergeCell ref="H4:J4"/>
    <mergeCell ref="C13:G13"/>
    <mergeCell ref="C5:G5"/>
    <mergeCell ref="C8:G8"/>
    <mergeCell ref="C6:G6"/>
    <mergeCell ref="C7:G7"/>
    <mergeCell ref="C9:G9"/>
    <mergeCell ref="C10:G10"/>
    <mergeCell ref="C12:G12"/>
    <mergeCell ref="C11:G11"/>
    <mergeCell ref="C14:G14"/>
    <mergeCell ref="C15:G15"/>
    <mergeCell ref="C16:G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zoomScale="60" zoomScaleNormal="60" workbookViewId="0">
      <selection activeCell="J3" sqref="J3:J13"/>
    </sheetView>
  </sheetViews>
  <sheetFormatPr defaultColWidth="8.85546875" defaultRowHeight="15" x14ac:dyDescent="0.25"/>
  <cols>
    <col min="2" max="2" width="6" customWidth="1"/>
    <col min="9" max="9" width="106.140625" customWidth="1"/>
    <col min="10" max="10" width="62.7109375" customWidth="1"/>
    <col min="11" max="11" width="35.7109375" customWidth="1"/>
  </cols>
  <sheetData>
    <row r="2" spans="2:11" ht="34.5" customHeight="1" x14ac:dyDescent="0.25">
      <c r="B2" s="3"/>
      <c r="C2" s="134" t="s">
        <v>82</v>
      </c>
      <c r="D2" s="135"/>
      <c r="E2" s="135"/>
      <c r="F2" s="135"/>
      <c r="G2" s="135"/>
      <c r="H2" s="135"/>
      <c r="I2" s="135"/>
      <c r="J2" s="135"/>
      <c r="K2" s="136"/>
    </row>
    <row r="3" spans="2:11" ht="45" customHeight="1" x14ac:dyDescent="0.25">
      <c r="B3" s="22">
        <v>1</v>
      </c>
      <c r="C3" s="127" t="s">
        <v>41</v>
      </c>
      <c r="D3" s="127"/>
      <c r="E3" s="127"/>
      <c r="F3" s="127"/>
      <c r="G3" s="127"/>
      <c r="H3" s="127"/>
      <c r="I3" s="127"/>
      <c r="J3" s="171"/>
      <c r="K3" s="18" t="s">
        <v>0</v>
      </c>
    </row>
    <row r="4" spans="2:11" ht="45" customHeight="1" x14ac:dyDescent="0.25">
      <c r="B4" s="23">
        <v>1.1000000000000001</v>
      </c>
      <c r="C4" s="131" t="s">
        <v>42</v>
      </c>
      <c r="D4" s="132"/>
      <c r="E4" s="132"/>
      <c r="F4" s="132"/>
      <c r="G4" s="132"/>
      <c r="H4" s="132"/>
      <c r="I4" s="133"/>
      <c r="J4" s="171"/>
      <c r="K4" s="25"/>
    </row>
    <row r="5" spans="2:11" ht="45" customHeight="1" x14ac:dyDescent="0.25">
      <c r="B5" s="23">
        <v>2</v>
      </c>
      <c r="C5" s="126" t="s">
        <v>43</v>
      </c>
      <c r="D5" s="126"/>
      <c r="E5" s="126"/>
      <c r="F5" s="126"/>
      <c r="G5" s="126"/>
      <c r="H5" s="126"/>
      <c r="I5" s="126"/>
      <c r="J5" s="140"/>
      <c r="K5" s="3"/>
    </row>
    <row r="6" spans="2:11" ht="45" customHeight="1" x14ac:dyDescent="0.25">
      <c r="B6" s="23">
        <v>3</v>
      </c>
      <c r="C6" s="128" t="s">
        <v>78</v>
      </c>
      <c r="D6" s="129"/>
      <c r="E6" s="129"/>
      <c r="F6" s="129"/>
      <c r="G6" s="129"/>
      <c r="H6" s="129"/>
      <c r="I6" s="130"/>
      <c r="J6" s="140"/>
      <c r="K6" s="3"/>
    </row>
    <row r="7" spans="2:11" ht="45" customHeight="1" x14ac:dyDescent="0.25">
      <c r="B7" s="23">
        <v>4</v>
      </c>
      <c r="C7" s="126" t="s">
        <v>44</v>
      </c>
      <c r="D7" s="126"/>
      <c r="E7" s="126"/>
      <c r="F7" s="126"/>
      <c r="G7" s="126"/>
      <c r="H7" s="126"/>
      <c r="I7" s="126"/>
      <c r="J7" s="140"/>
      <c r="K7" s="3"/>
    </row>
    <row r="8" spans="2:11" ht="45" customHeight="1" x14ac:dyDescent="0.25">
      <c r="B8" s="23">
        <v>5</v>
      </c>
      <c r="C8" s="126" t="s">
        <v>79</v>
      </c>
      <c r="D8" s="126"/>
      <c r="E8" s="126"/>
      <c r="F8" s="126"/>
      <c r="G8" s="126"/>
      <c r="H8" s="126"/>
      <c r="I8" s="126"/>
      <c r="J8" s="140"/>
      <c r="K8" s="3"/>
    </row>
    <row r="9" spans="2:11" ht="45" customHeight="1" x14ac:dyDescent="0.25">
      <c r="B9" s="23">
        <v>6</v>
      </c>
      <c r="C9" s="126" t="s">
        <v>80</v>
      </c>
      <c r="D9" s="126"/>
      <c r="E9" s="126"/>
      <c r="F9" s="126"/>
      <c r="G9" s="126"/>
      <c r="H9" s="126"/>
      <c r="I9" s="126"/>
      <c r="J9" s="140"/>
      <c r="K9" s="3"/>
    </row>
    <row r="10" spans="2:11" ht="45" customHeight="1" x14ac:dyDescent="0.25">
      <c r="B10" s="23">
        <v>7</v>
      </c>
      <c r="C10" s="126" t="s">
        <v>45</v>
      </c>
      <c r="D10" s="126"/>
      <c r="E10" s="126"/>
      <c r="F10" s="126"/>
      <c r="G10" s="126"/>
      <c r="H10" s="126"/>
      <c r="I10" s="126"/>
      <c r="J10" s="140"/>
      <c r="K10" s="3"/>
    </row>
    <row r="11" spans="2:11" ht="45" customHeight="1" x14ac:dyDescent="0.25">
      <c r="B11" s="23">
        <v>8</v>
      </c>
      <c r="C11" s="126" t="s">
        <v>46</v>
      </c>
      <c r="D11" s="126"/>
      <c r="E11" s="126"/>
      <c r="F11" s="126"/>
      <c r="G11" s="126"/>
      <c r="H11" s="126"/>
      <c r="I11" s="126"/>
      <c r="J11" s="140"/>
      <c r="K11" s="3"/>
    </row>
    <row r="12" spans="2:11" ht="45" customHeight="1" x14ac:dyDescent="0.25">
      <c r="B12" s="23">
        <v>9</v>
      </c>
      <c r="C12" s="126" t="s">
        <v>47</v>
      </c>
      <c r="D12" s="126"/>
      <c r="E12" s="126"/>
      <c r="F12" s="126"/>
      <c r="G12" s="126"/>
      <c r="H12" s="126"/>
      <c r="I12" s="126"/>
      <c r="J12" s="140"/>
      <c r="K12" s="3"/>
    </row>
    <row r="13" spans="2:11" ht="45" customHeight="1" x14ac:dyDescent="0.25">
      <c r="B13" s="24">
        <v>10</v>
      </c>
      <c r="C13" s="126" t="s">
        <v>81</v>
      </c>
      <c r="D13" s="126"/>
      <c r="E13" s="126"/>
      <c r="F13" s="126"/>
      <c r="G13" s="126"/>
      <c r="H13" s="126"/>
      <c r="I13" s="126"/>
      <c r="J13" s="140"/>
      <c r="K13" s="3"/>
    </row>
    <row r="14" spans="2:11" x14ac:dyDescent="0.25">
      <c r="C14" s="4"/>
      <c r="D14" s="4"/>
    </row>
    <row r="15" spans="2:11" x14ac:dyDescent="0.25">
      <c r="C15" s="4"/>
      <c r="D15" s="4"/>
    </row>
    <row r="16" spans="2:11" x14ac:dyDescent="0.25">
      <c r="C16" s="4"/>
      <c r="D16" s="4"/>
    </row>
  </sheetData>
  <mergeCells count="12">
    <mergeCell ref="C2:K2"/>
    <mergeCell ref="C8:I8"/>
    <mergeCell ref="C9:I9"/>
    <mergeCell ref="C10:I10"/>
    <mergeCell ref="C11:I11"/>
    <mergeCell ref="C12:I12"/>
    <mergeCell ref="C13:I13"/>
    <mergeCell ref="C7:I7"/>
    <mergeCell ref="C3:I3"/>
    <mergeCell ref="C5:I5"/>
    <mergeCell ref="C6:I6"/>
    <mergeCell ref="C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თავფურცელი</vt:lpstr>
      <vt:lpstr>1საწოლები, დაყოვნება, დატვირთვა</vt:lpstr>
      <vt:lpstr>2. ძირითადი ნოზოლოგიები</vt:lpstr>
      <vt:lpstr> 3. სერვისების ჩამონათვალი</vt:lpstr>
      <vt:lpstr>4.ადამიანური რესურსები</vt:lpstr>
      <vt:lpstr>5.შენობა -ნაგებობები</vt:lpstr>
      <vt:lpstr>6.ფინანსური მონაცემები</vt:lpstr>
      <vt:lpstr>7. მართველ. ოპერირება, იურიდილი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Elene</dc:creator>
  <cp:lastModifiedBy>Ketevan Goginashvili</cp:lastModifiedBy>
  <dcterms:created xsi:type="dcterms:W3CDTF">2020-05-25T15:57:45Z</dcterms:created>
  <dcterms:modified xsi:type="dcterms:W3CDTF">2020-06-29T11:35:48Z</dcterms:modified>
</cp:coreProperties>
</file>